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510"/>
  </bookViews>
  <sheets>
    <sheet name="PLAN INVERSIÓ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3" i="1" l="1"/>
  <c r="L165" i="1"/>
  <c r="M165" i="1"/>
  <c r="N165" i="1"/>
  <c r="O110" i="1"/>
  <c r="O35" i="1"/>
  <c r="O111" i="1"/>
  <c r="O77" i="1"/>
  <c r="O109" i="1"/>
  <c r="O141" i="1"/>
  <c r="O108" i="1"/>
  <c r="O116" i="1"/>
  <c r="O107" i="1"/>
  <c r="O106" i="1"/>
  <c r="O22" i="1"/>
  <c r="O34" i="1"/>
  <c r="O105" i="1"/>
  <c r="O45" i="1"/>
  <c r="O23" i="1"/>
  <c r="O104" i="1"/>
  <c r="O103" i="1"/>
  <c r="O102" i="1"/>
  <c r="O37" i="1"/>
  <c r="O168" i="1"/>
  <c r="O26" i="1"/>
  <c r="O25" i="1"/>
  <c r="O33" i="1"/>
  <c r="O15" i="1"/>
  <c r="O131" i="1" l="1"/>
  <c r="A153" i="1"/>
  <c r="O21" i="1" l="1"/>
  <c r="O100" i="1"/>
  <c r="O137" i="1" l="1"/>
  <c r="O44" i="1" l="1"/>
  <c r="O165" i="1"/>
  <c r="O171" i="1" s="1"/>
  <c r="O163" i="1"/>
</calcChain>
</file>

<file path=xl/comments1.xml><?xml version="1.0" encoding="utf-8"?>
<comments xmlns="http://schemas.openxmlformats.org/spreadsheetml/2006/main">
  <authors>
    <author>Autor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CÓDIGO DEL PROYECTO REGISTRADO EN EL BANCO DE PROYECTO - ODI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Por cada línea de inversión relacionar el nombre del proyecto registrado en el Banco de Proyectos - ODI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relacionar el proyeco de prácticas pedagógicas (Vice Académica)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COORDINAR CON VICEDESARROLLO HUMANO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COORDINAR CON OFICINA DE INVESTIGACIONES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Proyecto para la movilidad internacional de estudiantes y docentes investigadores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UT: A partir de los factores de acreditación CNA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PROYECTOS DE LA OFICINA DE BIENESTAR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PARTICIPACIÓN EN CONGRESOS FERIAS SEMINARIOS ETC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Coordinado con la sección de deportes y vice desarrollo humano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Coordinado con Vice desarrollo humano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9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2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VICEDESARROLLO HUMANO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OFICINA DE PROYECCIÓN SOCIAL</t>
        </r>
      </text>
    </comment>
    <comment ref="E1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OFICINA DE PROYECCIÓN SOCIAL</t>
        </r>
      </text>
    </comment>
    <comment ref="E1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COORDINAR CON LA OFICINA DE GRADUADOS</t>
        </r>
      </text>
    </comment>
    <comment ref="E14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COORDINACIÓN VICEDESARROLLO UMANO OFIC PROYECCIÓN SOCIAL</t>
        </r>
      </text>
    </comment>
    <comment ref="E14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ODI</t>
        </r>
      </text>
    </comment>
    <comment ref="E15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SECRETARÍA GENERAL</t>
        </r>
      </text>
    </comment>
    <comment ref="E15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ODI</t>
        </r>
      </text>
    </comment>
    <comment ref="E15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SOLO DOI</t>
        </r>
      </text>
    </comment>
    <comment ref="E16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LABORATORIOS, OFICINAS</t>
        </r>
      </text>
    </comment>
    <comment ref="E16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LABORATORIOS, OFICINAS</t>
        </r>
      </text>
    </comment>
  </commentList>
</comments>
</file>

<file path=xl/sharedStrings.xml><?xml version="1.0" encoding="utf-8"?>
<sst xmlns="http://schemas.openxmlformats.org/spreadsheetml/2006/main" count="108" uniqueCount="105">
  <si>
    <t>Página 1 de 2</t>
  </si>
  <si>
    <t>FORMACIÓN DOCENTE DISCIPLINAR</t>
  </si>
  <si>
    <t>FORMACIÓN DOCENTE EDUCACIÓN PEDAGOGÍA</t>
  </si>
  <si>
    <t>FORMACIÓN DOCENTE SENGUDA LENGUA</t>
  </si>
  <si>
    <t>CÓDIGO PROYECTO</t>
  </si>
  <si>
    <t>TOTAL</t>
  </si>
  <si>
    <t>OBSERVACIONES</t>
  </si>
  <si>
    <t xml:space="preserve">Código: </t>
  </si>
  <si>
    <t xml:space="preserve">Versión: </t>
  </si>
  <si>
    <t xml:space="preserve">Fecha de Actualización: 
</t>
  </si>
  <si>
    <t>BIBLIOTECA Y BASES DE DATOS</t>
  </si>
  <si>
    <t>FORTALECIMIENTO A LA INVESTIGACIÓN</t>
  </si>
  <si>
    <t>Publicaciones</t>
  </si>
  <si>
    <t>Patentes</t>
  </si>
  <si>
    <t>Formación en investigación</t>
  </si>
  <si>
    <t>PROCEDIMIENTO DE PLAN DE INVERSIONES</t>
  </si>
  <si>
    <t>LÍNEA DE INVERSIÓN Y PROYECTOS</t>
  </si>
  <si>
    <t>POLÍTICA CURRICULAR</t>
  </si>
  <si>
    <t>MOVILIDAD ACADÉMICA E INVESTIGATIVA</t>
  </si>
  <si>
    <t>Dotación equipos, material bibliográfico y bases de datos</t>
  </si>
  <si>
    <t>PRUEBAS SABER PRO</t>
  </si>
  <si>
    <t>ACREDITACIÓN DE ALTA CALIDAD DE PROGRAMAS ACADÉMICOS</t>
  </si>
  <si>
    <t>EJE</t>
  </si>
  <si>
    <t>EXCELENCIA ACADÉMICA</t>
  </si>
  <si>
    <t>COMPROMISO SOCIAL</t>
  </si>
  <si>
    <t>INVERSIONES BIENESTAR UNIVERSITARIO</t>
  </si>
  <si>
    <t>BIENESTAR UNIVERSITARIO (INTÉRPRETES)</t>
  </si>
  <si>
    <t>RESTAURANTE UNIVERSITARIO</t>
  </si>
  <si>
    <t>RESIDENCIAS UNIVERSITARIAS</t>
  </si>
  <si>
    <t>BECAS ESTUDIANTILES</t>
  </si>
  <si>
    <t>APOYO ACTIVIDADES ESTUDIANTILES</t>
  </si>
  <si>
    <t>ACTIVIDADES Y DOTACIÓN DEPORTIVA</t>
  </si>
  <si>
    <t>ACTIVIDADES DE INTEGRACIÓN Y RECREACIÓN</t>
  </si>
  <si>
    <t>POLÍTICA PARA LA PROMOCIÓN EN SALUD</t>
  </si>
  <si>
    <t>LIBRERÍA UNIVERSITARIA</t>
  </si>
  <si>
    <t>SEGURIDAD Y SALUD EN EL TRABAJO</t>
  </si>
  <si>
    <t>SECCIÓN ASISTENCIAL</t>
  </si>
  <si>
    <t>CURSOS NIVELATORIOS</t>
  </si>
  <si>
    <t>TIENDAS UNIVERSITARIAS</t>
  </si>
  <si>
    <t>POLÍTICA INSTITUCIONAL DE GÉNERO</t>
  </si>
  <si>
    <t>POLÍTICA INSTITUCIONAL INCLUSIÓN</t>
  </si>
  <si>
    <t>POLÍTICA INSTITUCIONAL DERECHOS HUMANOS</t>
  </si>
  <si>
    <t>TALLERISTAS CENTRO CULTURAL</t>
  </si>
  <si>
    <t>INSTRUMENTISTAS ORQUESTA SINFÓNICA</t>
  </si>
  <si>
    <t>ORQUESTA SINFÓNICA</t>
  </si>
  <si>
    <t>CENTRO CULTURAL</t>
  </si>
  <si>
    <t>REGIONALIZACIÓN</t>
  </si>
  <si>
    <t>UT SOLIDARIA</t>
  </si>
  <si>
    <t>FORTALECIMIENTO VÍNCULOS CON LOS GRADUADOS</t>
  </si>
  <si>
    <t>EJE 3</t>
  </si>
  <si>
    <t>COMPROMISO AMBIENTAL</t>
  </si>
  <si>
    <t>CÁTEDRA AMBIENTAL</t>
  </si>
  <si>
    <t>ACOMPAÑAMIENTO ACTORES SOCIALES PARA LA GESTIÓN DE CONFLICTOS AMBIENTALES</t>
  </si>
  <si>
    <t>EJE 4</t>
  </si>
  <si>
    <t>EFICIENCIA Y TRANSPARENCIA ADMINISTRATIVA</t>
  </si>
  <si>
    <t>SISTEMA DE PLANIFICACIÓN INSTITUCIONAL</t>
  </si>
  <si>
    <t>SISTEMA DE COMUNICACIÓN Y MEDIOS</t>
  </si>
  <si>
    <t>SISTEMA DE GESTIÓN INTEGRADA</t>
  </si>
  <si>
    <t>ADECUACIÓN Y OBRAS INFRAESTRUCTURA FÍSICA</t>
  </si>
  <si>
    <t>PLAN ESTRATÉGICO EXPANSIÓN DEL CAMPUS UNIVERSITARIO</t>
  </si>
  <si>
    <t>INFRAESTRUCTURA TECNOLÓGICA</t>
  </si>
  <si>
    <t>TOTALES</t>
  </si>
  <si>
    <t>ASISTENCIAS ADMINISTRATIVAS Y MONITORÍAS ACADÉMICAS</t>
  </si>
  <si>
    <t>VIGENCIA</t>
  </si>
  <si>
    <t>Año 1</t>
  </si>
  <si>
    <t>Año 2</t>
  </si>
  <si>
    <t>Año 3</t>
  </si>
  <si>
    <t xml:space="preserve">PROPUESTA FORMATO: PROYECTOS A FINANCIAR CON EL PLAN DE INVERSIONES 
</t>
  </si>
  <si>
    <t>VINCULACIÓN A REDES ACADÉMICAS</t>
  </si>
  <si>
    <t>PLAN DE DESARROLLO FÍSICO DEL CAMPUS UNIVERSITARIO</t>
  </si>
  <si>
    <t>FORMULACIÓN DE POLÍTICAS Y AGENDAS PÚBLICAS AMBIENTALES PARA UN TOLIMA SUSTENTABLE</t>
  </si>
  <si>
    <t xml:space="preserve">Presentar ante la VAC la necesidad de docentes de planta y ocasionales </t>
  </si>
  <si>
    <t xml:space="preserve">Actualización académica de los docentes de la Facultad </t>
  </si>
  <si>
    <t xml:space="preserve">DEFINIR CUANTOS DOCENTES - DOCTORADO Y VALOR </t>
  </si>
  <si>
    <t xml:space="preserve">Lineamientos Curriculares transdisciplinares </t>
  </si>
  <si>
    <t xml:space="preserve">Creación de Maestrías </t>
  </si>
  <si>
    <t xml:space="preserve">Creación de Especializaciones </t>
  </si>
  <si>
    <t xml:space="preserve">POLITICA DE POSTGRADOS </t>
  </si>
  <si>
    <t>Acreditación de alta calidad de los programas de la FCHA</t>
  </si>
  <si>
    <r>
      <t xml:space="preserve">Bienestar laboral  </t>
    </r>
    <r>
      <rPr>
        <sz val="11"/>
        <color rgb="FFFF0000"/>
        <rFont val="Calibri"/>
        <family val="2"/>
        <scheme val="minor"/>
      </rPr>
      <t xml:space="preserve">Hablar con la VDH para el desarrollo de las actividades de la FCHA para gestionar recursos 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</si>
  <si>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Inclusión, diversidad y género  </t>
    </r>
    <r>
      <rPr>
        <sz val="11"/>
        <color rgb="FFFF0000"/>
        <rFont val="Calibri"/>
        <family val="2"/>
        <scheme val="minor"/>
      </rPr>
      <t xml:space="preserve">Hablar con la VDH para el desarrollo de las actividades de la FCHA para gestionar recursos </t>
    </r>
  </si>
  <si>
    <r>
      <t xml:space="preserve">Cualificación permanente de los graduados </t>
    </r>
    <r>
      <rPr>
        <sz val="11"/>
        <color rgb="FFFF0000"/>
        <rFont val="Calibri"/>
        <family val="2"/>
        <scheme val="minor"/>
      </rPr>
      <t xml:space="preserve">Hablar con la VDH para el desarrollo de las actividades de la FCHA para gestionar recursos </t>
    </r>
  </si>
  <si>
    <t>PROYECTOS ACADÉMICOS TRANSVERSALES</t>
  </si>
  <si>
    <t xml:space="preserve">Alianzas estratégicas de proyección académica de la Facultad FCHA </t>
  </si>
  <si>
    <t xml:space="preserve">PROMOCIÓN DEL DESARROLLO DE PROYECTOS DE INVESTIGACIÓN CON PERTINENCIA REGIONAL </t>
  </si>
  <si>
    <t xml:space="preserve">Difusión y publicación de la producción académica de la Facultad </t>
  </si>
  <si>
    <t xml:space="preserve">POLÍTICA PROYECCIÓN SOCIAL </t>
  </si>
  <si>
    <t>Fortalecimiento del Archivo Histórico de Ibagué</t>
  </si>
  <si>
    <t xml:space="preserve">Apropiacion de Experiencias de Proyección Social </t>
  </si>
  <si>
    <t>Fortalecimiento del Museo Antropológico</t>
  </si>
  <si>
    <t xml:space="preserve">Intervención social, nacional y regional </t>
  </si>
  <si>
    <t>Renovación de registros calificados de los programas académicos</t>
  </si>
  <si>
    <t xml:space="preserve">Iniciativas y actividades con participación de la Facultad en universidades nacionales e internacionales  </t>
  </si>
  <si>
    <t xml:space="preserve">Escuela para el fortalecimiento territorial </t>
  </si>
  <si>
    <t xml:space="preserve">Fortalecimiento de proyectos investigativos y de intervención de la Facultad </t>
  </si>
  <si>
    <t xml:space="preserve">Oferta de programas y proyectos académicos en zonas rurales </t>
  </si>
  <si>
    <t xml:space="preserve">Presencia de la Facultad en Instituciones de Educación Básica y Media </t>
  </si>
  <si>
    <t xml:space="preserve">Ejecución del plan estratégico del Observatorio de Paz y Derechos Humanos </t>
  </si>
  <si>
    <t xml:space="preserve">Vínculos de la comunidad académica de la Facultad a proyectos de emprendimiento e innovación </t>
  </si>
  <si>
    <t>Programa para el fomento de la cultura ambiental</t>
  </si>
  <si>
    <t>Creación de Oferta Educación Continuada y Complementaria para la Facultad</t>
  </si>
  <si>
    <t>Programa de fortalecimiento de vínculos entre cuerpo docente y administrativo</t>
  </si>
  <si>
    <t xml:space="preserve">Vinculación de la comunidad académica al banco de proyectos audiovisuales </t>
  </si>
  <si>
    <t xml:space="preserve">Fortalecimiento del emprendimiento de base artística, creativa y tecnológica </t>
  </si>
  <si>
    <t xml:space="preserve">Fortalecimiento de proyectos artísticos, de emprendimiento  y de intervención de la Facultad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</si>
</sst>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b/>
      <sz val="14"/>
      <color rgb="FF006600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5" fillId="0" borderId="0" applyFont="0" applyFill="0" applyBorder="0" applyAlignment="0" applyProtection="0"/>
  </cellStyleXfs>
  <cellXfs count="131">
    <xf numFmtId="0" fontId="0" fillId="0" borderId="0" xfId="0"/>
    <xf numFmtId="0" fontId="4" fillId="3" borderId="16" xfId="0" applyFont="1" applyFill="1" applyBorder="1"/>
    <xf numFmtId="0" fontId="0" fillId="0" borderId="16" xfId="0" applyBorder="1"/>
    <xf numFmtId="0" fontId="0" fillId="2" borderId="16" xfId="0" applyFill="1" applyBorder="1"/>
    <xf numFmtId="0" fontId="6" fillId="4" borderId="16" xfId="0" applyFont="1" applyFill="1" applyBorder="1"/>
    <xf numFmtId="0" fontId="4" fillId="4" borderId="16" xfId="0" applyFont="1" applyFill="1" applyBorder="1"/>
    <xf numFmtId="0" fontId="0" fillId="0" borderId="0" xfId="0" applyAlignment="1"/>
    <xf numFmtId="0" fontId="0" fillId="4" borderId="23" xfId="0" applyFill="1" applyBorder="1"/>
    <xf numFmtId="3" fontId="0" fillId="0" borderId="0" xfId="0" applyNumberFormat="1"/>
    <xf numFmtId="3" fontId="4" fillId="3" borderId="16" xfId="0" applyNumberFormat="1" applyFont="1" applyFill="1" applyBorder="1"/>
    <xf numFmtId="3" fontId="0" fillId="2" borderId="16" xfId="0" applyNumberFormat="1" applyFill="1" applyBorder="1"/>
    <xf numFmtId="3" fontId="0" fillId="0" borderId="16" xfId="1" applyNumberFormat="1" applyFont="1" applyBorder="1"/>
    <xf numFmtId="3" fontId="10" fillId="2" borderId="16" xfId="0" applyNumberFormat="1" applyFont="1" applyFill="1" applyBorder="1"/>
    <xf numFmtId="3" fontId="0" fillId="0" borderId="16" xfId="0" applyNumberFormat="1" applyBorder="1"/>
    <xf numFmtId="3" fontId="6" fillId="4" borderId="16" xfId="0" applyNumberFormat="1" applyFont="1" applyFill="1" applyBorder="1"/>
    <xf numFmtId="3" fontId="4" fillId="4" borderId="16" xfId="0" applyNumberFormat="1" applyFont="1" applyFill="1" applyBorder="1"/>
    <xf numFmtId="3" fontId="0" fillId="4" borderId="23" xfId="1" applyNumberFormat="1" applyFont="1" applyFill="1" applyBorder="1"/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9" fillId="0" borderId="16" xfId="0" applyNumberFormat="1" applyFont="1" applyBorder="1"/>
    <xf numFmtId="0" fontId="0" fillId="0" borderId="16" xfId="0" applyBorder="1" applyAlignment="1">
      <alignment vertical="center"/>
    </xf>
    <xf numFmtId="3" fontId="0" fillId="0" borderId="16" xfId="1" applyNumberFormat="1" applyFont="1" applyBorder="1" applyAlignment="1">
      <alignment vertical="center"/>
    </xf>
    <xf numFmtId="0" fontId="4" fillId="3" borderId="20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/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3" fontId="11" fillId="0" borderId="16" xfId="1" applyNumberFormat="1" applyFont="1" applyBorder="1"/>
    <xf numFmtId="0" fontId="0" fillId="0" borderId="29" xfId="0" applyBorder="1" applyAlignment="1"/>
    <xf numFmtId="0" fontId="0" fillId="0" borderId="28" xfId="0" applyBorder="1" applyAlignment="1"/>
    <xf numFmtId="3" fontId="10" fillId="0" borderId="16" xfId="0" applyNumberFormat="1" applyFont="1" applyBorder="1"/>
    <xf numFmtId="3" fontId="6" fillId="0" borderId="0" xfId="0" applyNumberFormat="1" applyFont="1"/>
    <xf numFmtId="3" fontId="10" fillId="0" borderId="16" xfId="1" applyNumberFormat="1" applyFont="1" applyBorder="1"/>
    <xf numFmtId="3" fontId="0" fillId="5" borderId="16" xfId="1" applyNumberFormat="1" applyFont="1" applyFill="1" applyBorder="1"/>
    <xf numFmtId="3" fontId="0" fillId="5" borderId="16" xfId="1" applyNumberFormat="1" applyFont="1" applyFill="1" applyBorder="1" applyAlignment="1">
      <alignment vertical="center"/>
    </xf>
    <xf numFmtId="3" fontId="0" fillId="6" borderId="16" xfId="0" applyNumberFormat="1" applyFill="1" applyBorder="1"/>
    <xf numFmtId="3" fontId="10" fillId="6" borderId="16" xfId="1" applyNumberFormat="1" applyFont="1" applyFill="1" applyBorder="1"/>
    <xf numFmtId="3" fontId="10" fillId="6" borderId="16" xfId="0" applyNumberFormat="1" applyFont="1" applyFill="1" applyBorder="1"/>
    <xf numFmtId="3" fontId="0" fillId="6" borderId="16" xfId="1" applyNumberFormat="1" applyFont="1" applyFill="1" applyBorder="1"/>
    <xf numFmtId="3" fontId="0" fillId="7" borderId="16" xfId="1" applyNumberFormat="1" applyFont="1" applyFill="1" applyBorder="1"/>
    <xf numFmtId="3" fontId="10" fillId="7" borderId="16" xfId="1" applyNumberFormat="1" applyFont="1" applyFill="1" applyBorder="1"/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2" borderId="2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16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0" fontId="4" fillId="4" borderId="20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5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6" xfId="0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/>
    </xf>
    <xf numFmtId="0" fontId="10" fillId="2" borderId="21" xfId="0" applyFont="1" applyFill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3" borderId="16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6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horizont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235743</xdr:colOff>
      <xdr:row>1</xdr:row>
      <xdr:rowOff>103186</xdr:rowOff>
    </xdr:from>
    <xdr:to>
      <xdr:col>2</xdr:col>
      <xdr:colOff>330992</xdr:colOff>
      <xdr:row>4</xdr:row>
      <xdr:rowOff>114750</xdr:rowOff>
    </xdr:to>
    <xdr:pic>
      <xdr:nvPicPr>
        <xdr:cNvPr id="2" name="Imagen 4" descr="D:\Mis documentos\Downloads\ut2_low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343" y="303211"/>
          <a:ext cx="704849" cy="725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71"/>
  <sheetViews>
    <sheetView tabSelected="1" topLeftCell="A146" zoomScale="83" zoomScaleNormal="83" workbookViewId="0">
      <selection activeCell="L131" sqref="L131"/>
    </sheetView>
  </sheetViews>
  <sheetFormatPr baseColWidth="10" defaultColWidth="9.28515625" defaultRowHeight="15" x14ac:dyDescent="0.25"/>
  <cols>
    <col min="1" max="1" width="11.28515625" bestFit="1" customWidth="1"/>
    <col min="4" max="4" width="0.28515625" customWidth="1"/>
    <col min="5" max="5" width="15.7109375" customWidth="1"/>
    <col min="6" max="6" width="14.28515625" customWidth="1"/>
    <col min="7" max="7" width="13.28515625" customWidth="1"/>
    <col min="8" max="8" width="12.5703125" customWidth="1"/>
    <col min="12" max="12" width="19" style="8" customWidth="1"/>
    <col min="13" max="13" width="18.7109375" style="8" customWidth="1"/>
    <col min="14" max="14" width="20.28515625" style="8" customWidth="1"/>
    <col min="15" max="15" width="18.28515625" style="8" customWidth="1"/>
  </cols>
  <sheetData>
    <row r="1" spans="2:20" ht="15.75" thickBot="1" x14ac:dyDescent="0.3"/>
    <row r="2" spans="2:20" ht="15.75" thickBot="1" x14ac:dyDescent="0.3">
      <c r="B2" s="103"/>
      <c r="C2" s="104"/>
      <c r="D2" s="109" t="s">
        <v>15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3" t="s">
        <v>0</v>
      </c>
      <c r="Q2" s="114"/>
      <c r="R2" s="114"/>
      <c r="S2" s="115"/>
      <c r="T2" s="116"/>
    </row>
    <row r="3" spans="2:20" ht="24.75" customHeight="1" thickBot="1" x14ac:dyDescent="0.3">
      <c r="B3" s="105"/>
      <c r="C3" s="106"/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 t="s">
        <v>7</v>
      </c>
      <c r="Q3" s="114"/>
      <c r="R3" s="114"/>
      <c r="S3" s="115"/>
      <c r="T3" s="116"/>
    </row>
    <row r="4" spans="2:20" ht="15.75" thickBot="1" x14ac:dyDescent="0.3">
      <c r="B4" s="105"/>
      <c r="C4" s="106"/>
      <c r="D4" s="117" t="s">
        <v>67</v>
      </c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21" t="s">
        <v>8</v>
      </c>
      <c r="Q4" s="122"/>
      <c r="R4" s="122"/>
      <c r="S4" s="123"/>
      <c r="T4" s="124"/>
    </row>
    <row r="5" spans="2:20" ht="28.5" customHeight="1" thickBot="1" x14ac:dyDescent="0.3">
      <c r="B5" s="107"/>
      <c r="C5" s="108"/>
      <c r="D5" s="119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5" t="s">
        <v>9</v>
      </c>
      <c r="Q5" s="126"/>
      <c r="R5" s="126"/>
      <c r="S5" s="126"/>
      <c r="T5" s="127"/>
    </row>
    <row r="7" spans="2:20" ht="15.75" thickBot="1" x14ac:dyDescent="0.3">
      <c r="L7" s="93" t="s">
        <v>63</v>
      </c>
      <c r="M7" s="93"/>
      <c r="N7" s="93"/>
    </row>
    <row r="8" spans="2:20" s="19" customFormat="1" ht="36" customHeight="1" x14ac:dyDescent="0.25">
      <c r="B8" s="100" t="s">
        <v>4</v>
      </c>
      <c r="C8" s="101"/>
      <c r="D8" s="17"/>
      <c r="E8" s="102" t="s">
        <v>16</v>
      </c>
      <c r="F8" s="102"/>
      <c r="G8" s="102"/>
      <c r="H8" s="102"/>
      <c r="I8" s="102"/>
      <c r="J8" s="102"/>
      <c r="K8" s="102"/>
      <c r="L8" s="18" t="s">
        <v>64</v>
      </c>
      <c r="M8" s="18" t="s">
        <v>65</v>
      </c>
      <c r="N8" s="18" t="s">
        <v>66</v>
      </c>
      <c r="O8" s="18" t="s">
        <v>5</v>
      </c>
      <c r="P8" s="102" t="s">
        <v>6</v>
      </c>
      <c r="Q8" s="102"/>
      <c r="R8" s="102"/>
      <c r="S8" s="102"/>
      <c r="T8" s="128"/>
    </row>
    <row r="9" spans="2:20" ht="18.75" x14ac:dyDescent="0.3">
      <c r="B9" s="129" t="s">
        <v>22</v>
      </c>
      <c r="C9" s="130"/>
      <c r="D9" s="1"/>
      <c r="E9" s="91" t="s">
        <v>23</v>
      </c>
      <c r="F9" s="91"/>
      <c r="G9" s="91"/>
      <c r="H9" s="91"/>
      <c r="I9" s="91"/>
      <c r="J9" s="91"/>
      <c r="K9" s="91"/>
      <c r="L9" s="9"/>
      <c r="M9" s="9"/>
      <c r="N9" s="9"/>
      <c r="O9" s="9"/>
      <c r="P9" s="91"/>
      <c r="Q9" s="91"/>
      <c r="R9" s="91"/>
      <c r="S9" s="91"/>
      <c r="T9" s="92"/>
    </row>
    <row r="10" spans="2:20" ht="18.75" x14ac:dyDescent="0.3">
      <c r="B10" s="23"/>
      <c r="C10" s="24"/>
      <c r="D10" s="1"/>
      <c r="E10" s="96" t="s">
        <v>71</v>
      </c>
      <c r="F10" s="96"/>
      <c r="G10" s="96"/>
      <c r="H10" s="96"/>
      <c r="I10" s="96"/>
      <c r="J10" s="96"/>
      <c r="K10" s="96"/>
      <c r="L10" s="25"/>
      <c r="M10" s="25"/>
      <c r="N10" s="25"/>
      <c r="O10" s="25"/>
      <c r="P10" s="97"/>
      <c r="Q10" s="98"/>
      <c r="R10" s="98"/>
      <c r="S10" s="98"/>
      <c r="T10" s="99"/>
    </row>
    <row r="11" spans="2:20" x14ac:dyDescent="0.25">
      <c r="B11" s="47"/>
      <c r="C11" s="48"/>
      <c r="D11" s="2"/>
      <c r="E11" s="61" t="s">
        <v>1</v>
      </c>
      <c r="F11" s="61"/>
      <c r="G11" s="61"/>
      <c r="H11" s="61"/>
      <c r="I11" s="61"/>
      <c r="J11" s="61"/>
      <c r="K11" s="61"/>
      <c r="L11" s="10"/>
      <c r="M11" s="10"/>
      <c r="N11" s="10"/>
      <c r="O11" s="10"/>
      <c r="P11" s="61"/>
      <c r="Q11" s="61"/>
      <c r="R11" s="61"/>
      <c r="S11" s="61"/>
      <c r="T11" s="62"/>
    </row>
    <row r="12" spans="2:20" x14ac:dyDescent="0.25">
      <c r="B12" s="42"/>
      <c r="C12" s="43"/>
      <c r="D12" s="2"/>
      <c r="E12" s="45" t="s">
        <v>72</v>
      </c>
      <c r="F12" s="45"/>
      <c r="G12" s="45"/>
      <c r="H12" s="45"/>
      <c r="I12" s="45"/>
      <c r="J12" s="45"/>
      <c r="K12" s="45"/>
      <c r="L12" s="28" t="s">
        <v>73</v>
      </c>
      <c r="M12" s="11"/>
      <c r="N12" s="11"/>
      <c r="O12" s="11"/>
      <c r="P12" s="45"/>
      <c r="Q12" s="45"/>
      <c r="R12" s="45"/>
      <c r="S12" s="45"/>
      <c r="T12" s="46"/>
    </row>
    <row r="13" spans="2:20" x14ac:dyDescent="0.25">
      <c r="B13" s="42"/>
      <c r="C13" s="43"/>
      <c r="D13" s="2"/>
      <c r="E13" s="45"/>
      <c r="F13" s="45"/>
      <c r="G13" s="45"/>
      <c r="H13" s="45"/>
      <c r="I13" s="45"/>
      <c r="J13" s="45"/>
      <c r="K13" s="45"/>
      <c r="L13" s="11"/>
      <c r="M13" s="11"/>
      <c r="N13" s="11"/>
      <c r="O13" s="11"/>
      <c r="P13" s="45"/>
      <c r="Q13" s="45"/>
      <c r="R13" s="45"/>
      <c r="S13" s="45"/>
      <c r="T13" s="46"/>
    </row>
    <row r="14" spans="2:20" x14ac:dyDescent="0.25">
      <c r="B14" s="47"/>
      <c r="C14" s="48"/>
      <c r="D14" s="2"/>
      <c r="E14" s="61" t="s">
        <v>2</v>
      </c>
      <c r="F14" s="61"/>
      <c r="G14" s="61"/>
      <c r="H14" s="61"/>
      <c r="I14" s="61"/>
      <c r="J14" s="61"/>
      <c r="K14" s="61"/>
      <c r="L14" s="10"/>
      <c r="M14" s="10"/>
      <c r="N14" s="10"/>
      <c r="O14" s="10"/>
      <c r="P14" s="61"/>
      <c r="Q14" s="61"/>
      <c r="R14" s="61"/>
      <c r="S14" s="61"/>
      <c r="T14" s="62"/>
    </row>
    <row r="15" spans="2:20" x14ac:dyDescent="0.25">
      <c r="B15" s="42"/>
      <c r="C15" s="43"/>
      <c r="D15" s="2"/>
      <c r="E15" s="45" t="s">
        <v>72</v>
      </c>
      <c r="F15" s="45"/>
      <c r="G15" s="45"/>
      <c r="H15" s="45"/>
      <c r="I15" s="45"/>
      <c r="J15" s="45"/>
      <c r="K15" s="45"/>
      <c r="L15" s="34">
        <v>123000000</v>
      </c>
      <c r="M15" s="11">
        <v>129150000</v>
      </c>
      <c r="N15" s="11">
        <v>135607500</v>
      </c>
      <c r="O15" s="11">
        <f>SUM(L15:N15)</f>
        <v>387757500</v>
      </c>
      <c r="P15" s="45"/>
      <c r="Q15" s="45"/>
      <c r="R15" s="45"/>
      <c r="S15" s="45"/>
      <c r="T15" s="46"/>
    </row>
    <row r="16" spans="2:20" x14ac:dyDescent="0.25">
      <c r="B16" s="42"/>
      <c r="C16" s="43"/>
      <c r="D16" s="2"/>
      <c r="E16" s="45"/>
      <c r="F16" s="45"/>
      <c r="G16" s="45"/>
      <c r="H16" s="45"/>
      <c r="I16" s="45"/>
      <c r="J16" s="45"/>
      <c r="K16" s="45"/>
      <c r="L16" s="11"/>
      <c r="M16" s="11"/>
      <c r="N16" s="11"/>
      <c r="O16" s="11"/>
      <c r="P16" s="45"/>
      <c r="Q16" s="45"/>
      <c r="R16" s="45"/>
      <c r="S16" s="45"/>
      <c r="T16" s="46"/>
    </row>
    <row r="17" spans="2:20" x14ac:dyDescent="0.25">
      <c r="B17" s="47"/>
      <c r="C17" s="48"/>
      <c r="D17" s="2"/>
      <c r="E17" s="61" t="s">
        <v>3</v>
      </c>
      <c r="F17" s="61"/>
      <c r="G17" s="61"/>
      <c r="H17" s="61"/>
      <c r="I17" s="61"/>
      <c r="J17" s="61"/>
      <c r="K17" s="61"/>
      <c r="L17" s="12"/>
      <c r="M17" s="12"/>
      <c r="N17" s="12"/>
      <c r="O17" s="12"/>
      <c r="P17" s="87"/>
      <c r="Q17" s="87"/>
      <c r="R17" s="87"/>
      <c r="S17" s="87"/>
      <c r="T17" s="88"/>
    </row>
    <row r="18" spans="2:20" x14ac:dyDescent="0.25">
      <c r="B18" s="42"/>
      <c r="C18" s="43"/>
      <c r="D18" s="2"/>
      <c r="E18" s="45"/>
      <c r="F18" s="45"/>
      <c r="G18" s="45"/>
      <c r="H18" s="45"/>
      <c r="I18" s="45"/>
      <c r="J18" s="45"/>
      <c r="K18" s="45"/>
      <c r="L18" s="11"/>
      <c r="M18" s="11"/>
      <c r="N18" s="11"/>
      <c r="O18" s="11"/>
      <c r="P18" s="45"/>
      <c r="Q18" s="45"/>
      <c r="R18" s="45"/>
      <c r="S18" s="45"/>
      <c r="T18" s="46"/>
    </row>
    <row r="19" spans="2:20" x14ac:dyDescent="0.25">
      <c r="B19" s="42"/>
      <c r="C19" s="43"/>
      <c r="D19" s="2"/>
      <c r="E19" s="45"/>
      <c r="F19" s="45"/>
      <c r="G19" s="45"/>
      <c r="H19" s="45"/>
      <c r="I19" s="45"/>
      <c r="J19" s="45"/>
      <c r="K19" s="45"/>
      <c r="L19" s="11"/>
      <c r="M19" s="11"/>
      <c r="N19" s="11"/>
      <c r="O19" s="11"/>
      <c r="P19" s="45"/>
      <c r="Q19" s="45"/>
      <c r="R19" s="45"/>
      <c r="S19" s="45"/>
      <c r="T19" s="46"/>
    </row>
    <row r="20" spans="2:20" x14ac:dyDescent="0.25">
      <c r="B20" s="47"/>
      <c r="C20" s="48"/>
      <c r="D20" s="2"/>
      <c r="E20" s="61" t="s">
        <v>17</v>
      </c>
      <c r="F20" s="61"/>
      <c r="G20" s="61"/>
      <c r="H20" s="61"/>
      <c r="I20" s="61"/>
      <c r="J20" s="61"/>
      <c r="K20" s="61"/>
      <c r="L20" s="10"/>
      <c r="M20" s="10"/>
      <c r="N20" s="10"/>
      <c r="O20" s="10"/>
      <c r="P20" s="61"/>
      <c r="Q20" s="61"/>
      <c r="R20" s="61"/>
      <c r="S20" s="61"/>
      <c r="T20" s="62"/>
    </row>
    <row r="21" spans="2:20" s="19" customFormat="1" ht="28.5" customHeight="1" x14ac:dyDescent="0.25">
      <c r="B21" s="94"/>
      <c r="C21" s="95"/>
      <c r="D21" s="21"/>
      <c r="E21" s="86" t="s">
        <v>74</v>
      </c>
      <c r="F21" s="86"/>
      <c r="G21" s="86"/>
      <c r="H21" s="86"/>
      <c r="I21" s="86"/>
      <c r="J21" s="86"/>
      <c r="K21" s="86"/>
      <c r="L21" s="35">
        <v>40000000</v>
      </c>
      <c r="M21" s="22">
        <v>42000000</v>
      </c>
      <c r="N21" s="22">
        <v>44100000</v>
      </c>
      <c r="O21" s="22">
        <f>L21+M21+N21</f>
        <v>126100000</v>
      </c>
      <c r="P21" s="89"/>
      <c r="Q21" s="89"/>
      <c r="R21" s="89"/>
      <c r="S21" s="89"/>
      <c r="T21" s="90"/>
    </row>
    <row r="22" spans="2:20" ht="28.9" customHeight="1" x14ac:dyDescent="0.25">
      <c r="B22" s="42"/>
      <c r="C22" s="43"/>
      <c r="D22" s="2"/>
      <c r="E22" s="44" t="s">
        <v>91</v>
      </c>
      <c r="F22" s="44"/>
      <c r="G22" s="44"/>
      <c r="H22" s="44"/>
      <c r="I22" s="44"/>
      <c r="J22" s="44"/>
      <c r="K22" s="44"/>
      <c r="L22" s="34">
        <v>30000000</v>
      </c>
      <c r="M22" s="11">
        <v>31500000</v>
      </c>
      <c r="N22" s="11">
        <v>33075000</v>
      </c>
      <c r="O22" s="11">
        <f>SUM(L22:N22)</f>
        <v>94575000</v>
      </c>
      <c r="P22" s="45"/>
      <c r="Q22" s="45"/>
      <c r="R22" s="45"/>
      <c r="S22" s="45"/>
      <c r="T22" s="46"/>
    </row>
    <row r="23" spans="2:20" ht="28.9" customHeight="1" x14ac:dyDescent="0.25">
      <c r="B23" s="42"/>
      <c r="C23" s="43"/>
      <c r="D23" s="2"/>
      <c r="E23" s="44" t="s">
        <v>104</v>
      </c>
      <c r="F23" s="44"/>
      <c r="G23" s="44"/>
      <c r="H23" s="44"/>
      <c r="I23" s="44"/>
      <c r="J23" s="44"/>
      <c r="K23" s="44"/>
      <c r="L23" s="11">
        <v>0</v>
      </c>
      <c r="M23" s="11">
        <v>23250000</v>
      </c>
      <c r="N23" s="11">
        <v>24037500</v>
      </c>
      <c r="O23" s="11">
        <f>SUM(L23:N23)</f>
        <v>47287500</v>
      </c>
      <c r="P23" s="45"/>
      <c r="Q23" s="45"/>
      <c r="R23" s="45"/>
      <c r="S23" s="45"/>
      <c r="T23" s="46"/>
    </row>
    <row r="24" spans="2:20" ht="28.9" customHeight="1" x14ac:dyDescent="0.25">
      <c r="B24" s="47"/>
      <c r="C24" s="48"/>
      <c r="D24" s="2"/>
      <c r="E24" s="61" t="s">
        <v>77</v>
      </c>
      <c r="F24" s="61"/>
      <c r="G24" s="61"/>
      <c r="H24" s="61"/>
      <c r="I24" s="61"/>
      <c r="J24" s="61"/>
      <c r="K24" s="61"/>
      <c r="L24" s="10"/>
      <c r="M24" s="10"/>
      <c r="N24" s="10"/>
      <c r="O24" s="10"/>
      <c r="P24" s="61"/>
      <c r="Q24" s="61"/>
      <c r="R24" s="61"/>
      <c r="S24" s="61"/>
      <c r="T24" s="62"/>
    </row>
    <row r="25" spans="2:20" ht="28.9" customHeight="1" x14ac:dyDescent="0.25">
      <c r="B25" s="49"/>
      <c r="C25" s="50"/>
      <c r="D25" s="2"/>
      <c r="E25" s="78" t="s">
        <v>75</v>
      </c>
      <c r="F25" s="79"/>
      <c r="G25" s="79"/>
      <c r="H25" s="79"/>
      <c r="I25" s="79"/>
      <c r="J25" s="79"/>
      <c r="K25" s="80"/>
      <c r="L25" s="34">
        <v>60000000</v>
      </c>
      <c r="M25" s="11">
        <v>0</v>
      </c>
      <c r="N25" s="11">
        <v>66150000</v>
      </c>
      <c r="O25" s="11">
        <f>SUM(L25:N25)</f>
        <v>126150000</v>
      </c>
      <c r="P25" s="51"/>
      <c r="Q25" s="52"/>
      <c r="R25" s="52"/>
      <c r="S25" s="52"/>
      <c r="T25" s="53"/>
    </row>
    <row r="26" spans="2:20" s="19" customFormat="1" ht="28.5" customHeight="1" x14ac:dyDescent="0.25">
      <c r="B26" s="54"/>
      <c r="C26" s="55"/>
      <c r="D26" s="21"/>
      <c r="E26" s="45" t="s">
        <v>76</v>
      </c>
      <c r="F26" s="56"/>
      <c r="G26" s="56"/>
      <c r="H26" s="56"/>
      <c r="I26" s="56"/>
      <c r="J26" s="56"/>
      <c r="K26" s="57"/>
      <c r="L26" s="34">
        <v>60000000</v>
      </c>
      <c r="M26" s="11">
        <v>63000000</v>
      </c>
      <c r="N26" s="11">
        <v>66150000</v>
      </c>
      <c r="O26" s="11">
        <f>SUM(L26:N26)</f>
        <v>189150000</v>
      </c>
      <c r="P26" s="58"/>
      <c r="Q26" s="59"/>
      <c r="R26" s="59"/>
      <c r="S26" s="59"/>
      <c r="T26" s="60"/>
    </row>
    <row r="27" spans="2:20" ht="28.9" customHeight="1" x14ac:dyDescent="0.25">
      <c r="B27" s="49"/>
      <c r="C27" s="50"/>
      <c r="D27" s="2"/>
      <c r="E27" s="78"/>
      <c r="F27" s="79"/>
      <c r="G27" s="79"/>
      <c r="H27" s="79"/>
      <c r="I27" s="79"/>
      <c r="J27" s="79"/>
      <c r="K27" s="80"/>
      <c r="L27" s="11"/>
      <c r="M27" s="11"/>
      <c r="N27" s="11"/>
      <c r="O27" s="11"/>
      <c r="P27" s="84"/>
      <c r="Q27" s="56"/>
      <c r="R27" s="56"/>
      <c r="S27" s="56"/>
      <c r="T27" s="85"/>
    </row>
    <row r="28" spans="2:20" x14ac:dyDescent="0.25">
      <c r="B28" s="47"/>
      <c r="C28" s="48"/>
      <c r="D28" s="2"/>
      <c r="E28" s="61" t="s">
        <v>10</v>
      </c>
      <c r="F28" s="61"/>
      <c r="G28" s="61"/>
      <c r="H28" s="61"/>
      <c r="I28" s="61"/>
      <c r="J28" s="61"/>
      <c r="K28" s="61"/>
      <c r="L28" s="10"/>
      <c r="M28" s="10"/>
      <c r="N28" s="10"/>
      <c r="O28" s="10"/>
      <c r="P28" s="61"/>
      <c r="Q28" s="61"/>
      <c r="R28" s="61"/>
      <c r="S28" s="61"/>
      <c r="T28" s="62"/>
    </row>
    <row r="29" spans="2:20" x14ac:dyDescent="0.25">
      <c r="B29" s="42"/>
      <c r="C29" s="43"/>
      <c r="D29" s="2"/>
      <c r="E29" s="45" t="s">
        <v>19</v>
      </c>
      <c r="F29" s="45"/>
      <c r="G29" s="45"/>
      <c r="H29" s="45"/>
      <c r="I29" s="45"/>
      <c r="J29" s="45"/>
      <c r="K29" s="45"/>
      <c r="L29" s="20"/>
      <c r="M29" s="13"/>
      <c r="N29" s="13"/>
      <c r="O29" s="13"/>
      <c r="P29" s="45"/>
      <c r="Q29" s="45"/>
      <c r="R29" s="45"/>
      <c r="S29" s="45"/>
      <c r="T29" s="46"/>
    </row>
    <row r="30" spans="2:20" x14ac:dyDescent="0.25">
      <c r="B30" s="42"/>
      <c r="C30" s="43"/>
      <c r="D30" s="2"/>
      <c r="E30" s="45"/>
      <c r="F30" s="45"/>
      <c r="G30" s="45"/>
      <c r="H30" s="45"/>
      <c r="I30" s="45"/>
      <c r="J30" s="45"/>
      <c r="K30" s="45"/>
      <c r="L30" s="11"/>
      <c r="M30" s="11"/>
      <c r="N30" s="11"/>
      <c r="O30" s="11"/>
      <c r="P30" s="45"/>
      <c r="Q30" s="45"/>
      <c r="R30" s="45"/>
      <c r="S30" s="45"/>
      <c r="T30" s="46"/>
    </row>
    <row r="31" spans="2:20" x14ac:dyDescent="0.25">
      <c r="B31" s="42"/>
      <c r="C31" s="43"/>
      <c r="D31" s="2"/>
      <c r="E31" s="45"/>
      <c r="F31" s="45"/>
      <c r="G31" s="45"/>
      <c r="H31" s="45"/>
      <c r="I31" s="45"/>
      <c r="J31" s="45"/>
      <c r="K31" s="45"/>
      <c r="L31" s="11"/>
      <c r="M31" s="11"/>
      <c r="N31" s="11"/>
      <c r="O31" s="11"/>
      <c r="P31" s="45"/>
      <c r="Q31" s="45"/>
      <c r="R31" s="45"/>
      <c r="S31" s="45"/>
      <c r="T31" s="46"/>
    </row>
    <row r="32" spans="2:20" x14ac:dyDescent="0.25">
      <c r="B32" s="47"/>
      <c r="C32" s="48"/>
      <c r="D32" s="2"/>
      <c r="E32" s="61" t="s">
        <v>11</v>
      </c>
      <c r="F32" s="61"/>
      <c r="G32" s="61"/>
      <c r="H32" s="61"/>
      <c r="I32" s="61"/>
      <c r="J32" s="61"/>
      <c r="K32" s="61"/>
      <c r="L32" s="10"/>
      <c r="M32" s="10"/>
      <c r="N32" s="10"/>
      <c r="O32" s="10"/>
      <c r="P32" s="61"/>
      <c r="Q32" s="61"/>
      <c r="R32" s="61"/>
      <c r="S32" s="61"/>
      <c r="T32" s="62"/>
    </row>
    <row r="33" spans="2:20" x14ac:dyDescent="0.25">
      <c r="B33" s="42"/>
      <c r="C33" s="43"/>
      <c r="D33" s="2"/>
      <c r="E33" s="45" t="s">
        <v>84</v>
      </c>
      <c r="F33" s="45"/>
      <c r="G33" s="45"/>
      <c r="H33" s="45"/>
      <c r="I33" s="45"/>
      <c r="J33" s="45"/>
      <c r="K33" s="45"/>
      <c r="L33" s="36">
        <v>150000000</v>
      </c>
      <c r="M33" s="13">
        <v>157500000</v>
      </c>
      <c r="N33" s="13">
        <v>165375000</v>
      </c>
      <c r="O33" s="13">
        <f>SUM(L33:N33)</f>
        <v>472875000</v>
      </c>
      <c r="P33" s="45"/>
      <c r="Q33" s="45"/>
      <c r="R33" s="45"/>
      <c r="S33" s="45"/>
      <c r="T33" s="46"/>
    </row>
    <row r="34" spans="2:20" x14ac:dyDescent="0.25">
      <c r="B34" s="42"/>
      <c r="C34" s="43"/>
      <c r="D34" s="2"/>
      <c r="E34" s="71" t="s">
        <v>94</v>
      </c>
      <c r="F34" s="71"/>
      <c r="G34" s="71"/>
      <c r="H34" s="71"/>
      <c r="I34" s="71"/>
      <c r="J34" s="71"/>
      <c r="K34" s="71"/>
      <c r="L34" s="37">
        <v>120000000</v>
      </c>
      <c r="M34" s="33">
        <v>126000000</v>
      </c>
      <c r="N34" s="33">
        <v>132300000</v>
      </c>
      <c r="O34" s="31">
        <f>SUM(L34:N34)</f>
        <v>378300000</v>
      </c>
      <c r="P34" s="45"/>
      <c r="Q34" s="45"/>
      <c r="R34" s="45"/>
      <c r="S34" s="45"/>
      <c r="T34" s="46"/>
    </row>
    <row r="35" spans="2:20" x14ac:dyDescent="0.25">
      <c r="B35" s="49"/>
      <c r="C35" s="50"/>
      <c r="D35" s="2"/>
      <c r="E35" s="45" t="s">
        <v>102</v>
      </c>
      <c r="F35" s="45"/>
      <c r="G35" s="45"/>
      <c r="H35" s="45"/>
      <c r="I35" s="45"/>
      <c r="J35" s="45"/>
      <c r="K35" s="45"/>
      <c r="L35" s="34">
        <v>80000000</v>
      </c>
      <c r="M35" s="11">
        <v>84000000</v>
      </c>
      <c r="N35" s="11">
        <v>88200000</v>
      </c>
      <c r="O35" s="13">
        <f>SUM(L35:N35)</f>
        <v>252200000</v>
      </c>
      <c r="P35" s="51"/>
      <c r="Q35" s="52"/>
      <c r="R35" s="52"/>
      <c r="S35" s="52"/>
      <c r="T35" s="53"/>
    </row>
    <row r="36" spans="2:20" x14ac:dyDescent="0.25">
      <c r="B36" s="42"/>
      <c r="C36" s="43"/>
      <c r="D36" s="2"/>
      <c r="E36" s="45" t="s">
        <v>12</v>
      </c>
      <c r="F36" s="45"/>
      <c r="G36" s="45"/>
      <c r="H36" s="45"/>
      <c r="I36" s="45"/>
      <c r="J36" s="45"/>
      <c r="K36" s="45"/>
      <c r="L36" s="13"/>
      <c r="M36" s="13"/>
      <c r="N36" s="13"/>
      <c r="O36" s="13"/>
      <c r="P36" s="45"/>
      <c r="Q36" s="45"/>
      <c r="R36" s="45"/>
      <c r="S36" s="45"/>
      <c r="T36" s="46"/>
    </row>
    <row r="37" spans="2:20" ht="16.899999999999999" customHeight="1" x14ac:dyDescent="0.25">
      <c r="B37" s="42"/>
      <c r="C37" s="43"/>
      <c r="D37" s="2"/>
      <c r="E37" s="81" t="s">
        <v>85</v>
      </c>
      <c r="F37" s="82"/>
      <c r="G37" s="82"/>
      <c r="H37" s="82"/>
      <c r="I37" s="82"/>
      <c r="J37" s="82"/>
      <c r="K37" s="83"/>
      <c r="L37" s="34">
        <v>120000000</v>
      </c>
      <c r="M37" s="11">
        <v>126000000</v>
      </c>
      <c r="N37" s="11">
        <v>132300000</v>
      </c>
      <c r="O37" s="11">
        <f>SUM(L37:N37)</f>
        <v>378300000</v>
      </c>
      <c r="P37" s="45"/>
      <c r="Q37" s="45"/>
      <c r="R37" s="45"/>
      <c r="S37" s="45"/>
      <c r="T37" s="46"/>
    </row>
    <row r="38" spans="2:20" x14ac:dyDescent="0.25">
      <c r="B38" s="42"/>
      <c r="C38" s="43"/>
      <c r="D38" s="2"/>
      <c r="E38" s="45" t="s">
        <v>13</v>
      </c>
      <c r="F38" s="45"/>
      <c r="G38" s="45"/>
      <c r="H38" s="45"/>
      <c r="I38" s="45"/>
      <c r="J38" s="45"/>
      <c r="K38" s="45"/>
      <c r="L38" s="13"/>
      <c r="M38" s="13"/>
      <c r="N38" s="13"/>
      <c r="O38" s="13"/>
      <c r="P38" s="45"/>
      <c r="Q38" s="45"/>
      <c r="R38" s="45"/>
      <c r="S38" s="45"/>
      <c r="T38" s="46"/>
    </row>
    <row r="39" spans="2:20" x14ac:dyDescent="0.25">
      <c r="B39" s="42"/>
      <c r="C39" s="43"/>
      <c r="D39" s="2"/>
      <c r="E39" s="45"/>
      <c r="F39" s="45"/>
      <c r="G39" s="45"/>
      <c r="H39" s="45"/>
      <c r="I39" s="45"/>
      <c r="J39" s="45"/>
      <c r="K39" s="45"/>
      <c r="L39" s="11"/>
      <c r="M39" s="11"/>
      <c r="N39" s="11"/>
      <c r="O39" s="11"/>
      <c r="P39" s="45"/>
      <c r="Q39" s="45"/>
      <c r="R39" s="45"/>
      <c r="S39" s="45"/>
      <c r="T39" s="46"/>
    </row>
    <row r="40" spans="2:20" x14ac:dyDescent="0.25">
      <c r="B40" s="42"/>
      <c r="C40" s="43"/>
      <c r="D40" s="2"/>
      <c r="E40" s="45" t="s">
        <v>14</v>
      </c>
      <c r="F40" s="45"/>
      <c r="G40" s="45"/>
      <c r="H40" s="45"/>
      <c r="I40" s="45"/>
      <c r="J40" s="45"/>
      <c r="K40" s="45"/>
      <c r="L40" s="13"/>
      <c r="M40" s="13"/>
      <c r="N40" s="13"/>
      <c r="O40" s="13"/>
      <c r="P40" s="45"/>
      <c r="Q40" s="45"/>
      <c r="R40" s="45"/>
      <c r="S40" s="45"/>
      <c r="T40" s="46"/>
    </row>
    <row r="41" spans="2:20" x14ac:dyDescent="0.25">
      <c r="B41" s="42"/>
      <c r="C41" s="43"/>
      <c r="D41" s="2"/>
      <c r="E41" s="45"/>
      <c r="F41" s="45"/>
      <c r="G41" s="45"/>
      <c r="H41" s="45"/>
      <c r="I41" s="45"/>
      <c r="J41" s="45"/>
      <c r="K41" s="45"/>
      <c r="L41" s="11"/>
      <c r="M41" s="11"/>
      <c r="N41" s="11"/>
      <c r="O41" s="11"/>
      <c r="P41" s="45"/>
      <c r="Q41" s="45"/>
      <c r="R41" s="45"/>
      <c r="S41" s="45"/>
      <c r="T41" s="46"/>
    </row>
    <row r="42" spans="2:20" x14ac:dyDescent="0.25">
      <c r="B42" s="42"/>
      <c r="C42" s="43"/>
      <c r="D42" s="2"/>
      <c r="E42" s="45"/>
      <c r="F42" s="45"/>
      <c r="G42" s="45"/>
      <c r="H42" s="45"/>
      <c r="I42" s="45"/>
      <c r="J42" s="45"/>
      <c r="K42" s="45"/>
      <c r="L42" s="11"/>
      <c r="M42" s="11"/>
      <c r="N42" s="11"/>
      <c r="O42" s="11"/>
      <c r="P42" s="45"/>
      <c r="Q42" s="45"/>
      <c r="R42" s="45"/>
      <c r="S42" s="45"/>
      <c r="T42" s="46"/>
    </row>
    <row r="43" spans="2:20" x14ac:dyDescent="0.25">
      <c r="B43" s="47"/>
      <c r="C43" s="48"/>
      <c r="D43" s="2"/>
      <c r="E43" s="61" t="s">
        <v>18</v>
      </c>
      <c r="F43" s="61"/>
      <c r="G43" s="61"/>
      <c r="H43" s="61"/>
      <c r="I43" s="61"/>
      <c r="J43" s="61"/>
      <c r="K43" s="61"/>
      <c r="L43" s="10"/>
      <c r="M43" s="10"/>
      <c r="N43" s="10"/>
      <c r="O43" s="10"/>
      <c r="P43" s="61"/>
      <c r="Q43" s="61"/>
      <c r="R43" s="61"/>
      <c r="S43" s="61"/>
      <c r="T43" s="62"/>
    </row>
    <row r="44" spans="2:20" x14ac:dyDescent="0.25">
      <c r="B44" s="42"/>
      <c r="C44" s="43"/>
      <c r="D44" s="2"/>
      <c r="E44" s="44" t="s">
        <v>68</v>
      </c>
      <c r="F44" s="44"/>
      <c r="G44" s="44"/>
      <c r="H44" s="44"/>
      <c r="I44" s="44"/>
      <c r="J44" s="44"/>
      <c r="K44" s="44"/>
      <c r="L44" s="36">
        <v>50000000</v>
      </c>
      <c r="M44" s="13">
        <v>52500000</v>
      </c>
      <c r="N44" s="13">
        <v>55125000</v>
      </c>
      <c r="O44" s="13">
        <f>L44+M44+N44</f>
        <v>157625000</v>
      </c>
      <c r="P44" s="45"/>
      <c r="Q44" s="45"/>
      <c r="R44" s="45"/>
      <c r="S44" s="45"/>
      <c r="T44" s="46"/>
    </row>
    <row r="45" spans="2:20" ht="28.9" customHeight="1" x14ac:dyDescent="0.25">
      <c r="B45" s="42"/>
      <c r="C45" s="43"/>
      <c r="D45" s="2"/>
      <c r="E45" s="77" t="s">
        <v>92</v>
      </c>
      <c r="F45" s="77"/>
      <c r="G45" s="77"/>
      <c r="H45" s="77"/>
      <c r="I45" s="77"/>
      <c r="J45" s="77"/>
      <c r="K45" s="77"/>
      <c r="L45" s="38">
        <v>40000000</v>
      </c>
      <c r="M45" s="31">
        <v>42000000</v>
      </c>
      <c r="N45" s="31">
        <v>44100000</v>
      </c>
      <c r="O45" s="31">
        <f>SUM(L45:N45)</f>
        <v>126100000</v>
      </c>
      <c r="P45" s="45"/>
      <c r="Q45" s="45"/>
      <c r="R45" s="45"/>
      <c r="S45" s="45"/>
      <c r="T45" s="46"/>
    </row>
    <row r="46" spans="2:20" x14ac:dyDescent="0.25">
      <c r="B46" s="49"/>
      <c r="C46" s="50"/>
      <c r="D46" s="2"/>
      <c r="E46" s="78"/>
      <c r="F46" s="79"/>
      <c r="G46" s="79"/>
      <c r="H46" s="79"/>
      <c r="I46" s="79"/>
      <c r="J46" s="79"/>
      <c r="K46" s="80"/>
      <c r="L46" s="13"/>
      <c r="M46" s="13"/>
      <c r="N46" s="13"/>
      <c r="O46" s="13"/>
      <c r="P46" s="51"/>
      <c r="Q46" s="52"/>
      <c r="R46" s="52"/>
      <c r="S46" s="52"/>
      <c r="T46" s="53"/>
    </row>
    <row r="47" spans="2:20" x14ac:dyDescent="0.25">
      <c r="B47" s="47"/>
      <c r="C47" s="48"/>
      <c r="D47" s="3"/>
      <c r="E47" s="61" t="s">
        <v>20</v>
      </c>
      <c r="F47" s="61"/>
      <c r="G47" s="61"/>
      <c r="H47" s="61"/>
      <c r="I47" s="61"/>
      <c r="J47" s="61"/>
      <c r="K47" s="61"/>
      <c r="L47" s="10"/>
      <c r="M47" s="10"/>
      <c r="N47" s="10"/>
      <c r="O47" s="10"/>
      <c r="P47" s="61"/>
      <c r="Q47" s="61"/>
      <c r="R47" s="61"/>
      <c r="S47" s="61"/>
      <c r="T47" s="62"/>
    </row>
    <row r="48" spans="2:20" x14ac:dyDescent="0.25">
      <c r="B48" s="42"/>
      <c r="C48" s="43"/>
      <c r="D48" s="2"/>
      <c r="E48" s="45"/>
      <c r="F48" s="45"/>
      <c r="G48" s="45"/>
      <c r="H48" s="45"/>
      <c r="I48" s="45"/>
      <c r="J48" s="45"/>
      <c r="K48" s="45"/>
      <c r="L48" s="11"/>
      <c r="M48" s="11"/>
      <c r="N48" s="11"/>
      <c r="O48" s="11"/>
      <c r="P48" s="45"/>
      <c r="Q48" s="45"/>
      <c r="R48" s="45"/>
      <c r="S48" s="45"/>
      <c r="T48" s="46"/>
    </row>
    <row r="49" spans="2:20" x14ac:dyDescent="0.25">
      <c r="B49" s="42"/>
      <c r="C49" s="43"/>
      <c r="D49" s="2"/>
      <c r="E49" s="45"/>
      <c r="F49" s="45"/>
      <c r="G49" s="45"/>
      <c r="H49" s="45"/>
      <c r="I49" s="45"/>
      <c r="J49" s="45"/>
      <c r="K49" s="45"/>
      <c r="L49" s="11"/>
      <c r="M49" s="11"/>
      <c r="N49" s="11"/>
      <c r="O49" s="11"/>
      <c r="P49" s="45"/>
      <c r="Q49" s="45"/>
      <c r="R49" s="45"/>
      <c r="S49" s="45"/>
      <c r="T49" s="46"/>
    </row>
    <row r="50" spans="2:20" x14ac:dyDescent="0.25">
      <c r="B50" s="47"/>
      <c r="C50" s="48"/>
      <c r="D50" s="3"/>
      <c r="E50" s="61" t="s">
        <v>21</v>
      </c>
      <c r="F50" s="61"/>
      <c r="G50" s="61"/>
      <c r="H50" s="61"/>
      <c r="I50" s="61"/>
      <c r="J50" s="61"/>
      <c r="K50" s="61"/>
      <c r="L50" s="10"/>
      <c r="M50" s="10"/>
      <c r="N50" s="10"/>
      <c r="O50" s="10"/>
      <c r="P50" s="61"/>
      <c r="Q50" s="61"/>
      <c r="R50" s="61"/>
      <c r="S50" s="61"/>
      <c r="T50" s="62"/>
    </row>
    <row r="51" spans="2:20" x14ac:dyDescent="0.25">
      <c r="B51" s="42"/>
      <c r="C51" s="43"/>
      <c r="D51" s="2"/>
      <c r="E51" s="71" t="s">
        <v>78</v>
      </c>
      <c r="F51" s="71"/>
      <c r="G51" s="71"/>
      <c r="H51" s="71"/>
      <c r="I51" s="71"/>
      <c r="J51" s="71"/>
      <c r="K51" s="71"/>
      <c r="L51" s="41">
        <v>0</v>
      </c>
      <c r="M51" s="33">
        <v>155000000</v>
      </c>
      <c r="N51" s="33">
        <v>110250000</v>
      </c>
      <c r="O51" s="33">
        <v>160250000</v>
      </c>
      <c r="P51" s="45"/>
      <c r="Q51" s="45"/>
      <c r="R51" s="45"/>
      <c r="S51" s="45"/>
      <c r="T51" s="46"/>
    </row>
    <row r="52" spans="2:20" x14ac:dyDescent="0.25">
      <c r="B52" s="42"/>
      <c r="C52" s="43"/>
      <c r="D52" s="2"/>
      <c r="E52" s="45"/>
      <c r="F52" s="45"/>
      <c r="G52" s="45"/>
      <c r="H52" s="45"/>
      <c r="I52" s="45"/>
      <c r="J52" s="45"/>
      <c r="K52" s="45"/>
      <c r="L52" s="11"/>
      <c r="M52" s="11"/>
      <c r="N52" s="11"/>
      <c r="O52" s="11"/>
      <c r="P52" s="45"/>
      <c r="Q52" s="45"/>
      <c r="R52" s="45"/>
      <c r="S52" s="45"/>
      <c r="T52" s="46"/>
    </row>
    <row r="53" spans="2:20" ht="18.75" x14ac:dyDescent="0.3">
      <c r="B53" s="75" t="s">
        <v>22</v>
      </c>
      <c r="C53" s="76"/>
      <c r="D53" s="4"/>
      <c r="E53" s="65" t="s">
        <v>24</v>
      </c>
      <c r="F53" s="65"/>
      <c r="G53" s="65"/>
      <c r="H53" s="65"/>
      <c r="I53" s="65"/>
      <c r="J53" s="65"/>
      <c r="K53" s="65"/>
      <c r="L53" s="14"/>
      <c r="M53" s="14"/>
      <c r="N53" s="14"/>
      <c r="O53" s="14"/>
      <c r="P53" s="73"/>
      <c r="Q53" s="73"/>
      <c r="R53" s="73"/>
      <c r="S53" s="73"/>
      <c r="T53" s="74"/>
    </row>
    <row r="54" spans="2:20" x14ac:dyDescent="0.25">
      <c r="B54" s="47"/>
      <c r="C54" s="48"/>
      <c r="D54" s="3"/>
      <c r="E54" s="61" t="s">
        <v>25</v>
      </c>
      <c r="F54" s="61"/>
      <c r="G54" s="61"/>
      <c r="H54" s="61"/>
      <c r="I54" s="61"/>
      <c r="J54" s="61"/>
      <c r="K54" s="61"/>
      <c r="L54" s="10"/>
      <c r="M54" s="10"/>
      <c r="N54" s="10"/>
      <c r="O54" s="10"/>
      <c r="P54" s="61"/>
      <c r="Q54" s="61"/>
      <c r="R54" s="61"/>
      <c r="S54" s="61"/>
      <c r="T54" s="62"/>
    </row>
    <row r="55" spans="2:20" x14ac:dyDescent="0.25">
      <c r="B55" s="42"/>
      <c r="C55" s="43"/>
      <c r="D55" s="2"/>
      <c r="E55" s="45"/>
      <c r="F55" s="45"/>
      <c r="G55" s="45"/>
      <c r="H55" s="45"/>
      <c r="I55" s="45"/>
      <c r="J55" s="45"/>
      <c r="K55" s="45"/>
      <c r="L55" s="11"/>
      <c r="M55" s="11"/>
      <c r="N55" s="11"/>
      <c r="O55" s="11"/>
      <c r="P55" s="45"/>
      <c r="Q55" s="45"/>
      <c r="R55" s="45"/>
      <c r="S55" s="45"/>
      <c r="T55" s="46"/>
    </row>
    <row r="56" spans="2:20" x14ac:dyDescent="0.25">
      <c r="B56" s="42"/>
      <c r="C56" s="43"/>
      <c r="D56" s="2"/>
      <c r="E56" s="45"/>
      <c r="F56" s="45"/>
      <c r="G56" s="45"/>
      <c r="H56" s="45"/>
      <c r="I56" s="45"/>
      <c r="J56" s="45"/>
      <c r="K56" s="45"/>
      <c r="L56" s="11"/>
      <c r="M56" s="11"/>
      <c r="N56" s="11"/>
      <c r="O56" s="11"/>
      <c r="P56" s="45"/>
      <c r="Q56" s="45"/>
      <c r="R56" s="45"/>
      <c r="S56" s="45"/>
      <c r="T56" s="46"/>
    </row>
    <row r="57" spans="2:20" x14ac:dyDescent="0.25">
      <c r="B57" s="47"/>
      <c r="C57" s="48"/>
      <c r="D57" s="3"/>
      <c r="E57" s="61" t="s">
        <v>26</v>
      </c>
      <c r="F57" s="61"/>
      <c r="G57" s="61"/>
      <c r="H57" s="61"/>
      <c r="I57" s="61"/>
      <c r="J57" s="61"/>
      <c r="K57" s="61"/>
      <c r="L57" s="10"/>
      <c r="M57" s="10"/>
      <c r="N57" s="10"/>
      <c r="O57" s="10"/>
      <c r="P57" s="61"/>
      <c r="Q57" s="61"/>
      <c r="R57" s="61"/>
      <c r="S57" s="61"/>
      <c r="T57" s="62"/>
    </row>
    <row r="58" spans="2:20" x14ac:dyDescent="0.25">
      <c r="B58" s="42"/>
      <c r="C58" s="43"/>
      <c r="D58" s="2"/>
      <c r="E58" s="45"/>
      <c r="F58" s="45"/>
      <c r="G58" s="45"/>
      <c r="H58" s="45"/>
      <c r="I58" s="45"/>
      <c r="J58" s="45"/>
      <c r="K58" s="45"/>
      <c r="L58" s="11"/>
      <c r="M58" s="11"/>
      <c r="N58" s="11"/>
      <c r="O58" s="11"/>
      <c r="P58" s="45"/>
      <c r="Q58" s="45"/>
      <c r="R58" s="45"/>
      <c r="S58" s="45"/>
      <c r="T58" s="46"/>
    </row>
    <row r="59" spans="2:20" x14ac:dyDescent="0.25">
      <c r="B59" s="42"/>
      <c r="C59" s="43"/>
      <c r="D59" s="2"/>
      <c r="E59" s="45"/>
      <c r="F59" s="45"/>
      <c r="G59" s="45"/>
      <c r="H59" s="45"/>
      <c r="I59" s="45"/>
      <c r="J59" s="45"/>
      <c r="K59" s="45"/>
      <c r="L59" s="11"/>
      <c r="M59" s="11"/>
      <c r="N59" s="11"/>
      <c r="O59" s="11"/>
      <c r="P59" s="45"/>
      <c r="Q59" s="45"/>
      <c r="R59" s="45"/>
      <c r="S59" s="45"/>
      <c r="T59" s="46"/>
    </row>
    <row r="60" spans="2:20" x14ac:dyDescent="0.25">
      <c r="B60" s="47"/>
      <c r="C60" s="48"/>
      <c r="D60" s="3"/>
      <c r="E60" s="61" t="s">
        <v>27</v>
      </c>
      <c r="F60" s="61"/>
      <c r="G60" s="61"/>
      <c r="H60" s="61"/>
      <c r="I60" s="61"/>
      <c r="J60" s="61"/>
      <c r="K60" s="61"/>
      <c r="L60" s="10"/>
      <c r="M60" s="10"/>
      <c r="N60" s="10"/>
      <c r="O60" s="10"/>
      <c r="P60" s="61"/>
      <c r="Q60" s="61"/>
      <c r="R60" s="61"/>
      <c r="S60" s="61"/>
      <c r="T60" s="62"/>
    </row>
    <row r="61" spans="2:20" x14ac:dyDescent="0.25">
      <c r="B61" s="42"/>
      <c r="C61" s="43"/>
      <c r="D61" s="2"/>
      <c r="E61" s="45"/>
      <c r="F61" s="45"/>
      <c r="G61" s="45"/>
      <c r="H61" s="45"/>
      <c r="I61" s="45"/>
      <c r="J61" s="45"/>
      <c r="K61" s="45"/>
      <c r="L61" s="11"/>
      <c r="M61" s="11"/>
      <c r="N61" s="11"/>
      <c r="O61" s="11"/>
      <c r="P61" s="45"/>
      <c r="Q61" s="45"/>
      <c r="R61" s="45"/>
      <c r="S61" s="45"/>
      <c r="T61" s="46"/>
    </row>
    <row r="62" spans="2:20" x14ac:dyDescent="0.25">
      <c r="B62" s="42"/>
      <c r="C62" s="43"/>
      <c r="D62" s="2"/>
      <c r="E62" s="45"/>
      <c r="F62" s="45"/>
      <c r="G62" s="45"/>
      <c r="H62" s="45"/>
      <c r="I62" s="45"/>
      <c r="J62" s="45"/>
      <c r="K62" s="45"/>
      <c r="L62" s="11"/>
      <c r="M62" s="11"/>
      <c r="N62" s="11"/>
      <c r="O62" s="11"/>
      <c r="P62" s="45"/>
      <c r="Q62" s="45"/>
      <c r="R62" s="45"/>
      <c r="S62" s="45"/>
      <c r="T62" s="46"/>
    </row>
    <row r="63" spans="2:20" x14ac:dyDescent="0.25">
      <c r="B63" s="47"/>
      <c r="C63" s="48"/>
      <c r="D63" s="3"/>
      <c r="E63" s="61" t="s">
        <v>28</v>
      </c>
      <c r="F63" s="61"/>
      <c r="G63" s="61"/>
      <c r="H63" s="61"/>
      <c r="I63" s="61"/>
      <c r="J63" s="61"/>
      <c r="K63" s="61"/>
      <c r="L63" s="10"/>
      <c r="M63" s="10"/>
      <c r="N63" s="10"/>
      <c r="O63" s="10"/>
      <c r="P63" s="61"/>
      <c r="Q63" s="61"/>
      <c r="R63" s="61"/>
      <c r="S63" s="61"/>
      <c r="T63" s="62"/>
    </row>
    <row r="64" spans="2:20" x14ac:dyDescent="0.25">
      <c r="B64" s="42"/>
      <c r="C64" s="43"/>
      <c r="D64" s="2"/>
      <c r="E64" s="45"/>
      <c r="F64" s="45"/>
      <c r="G64" s="45"/>
      <c r="H64" s="45"/>
      <c r="I64" s="45"/>
      <c r="J64" s="45"/>
      <c r="K64" s="45"/>
      <c r="L64" s="11"/>
      <c r="M64" s="11"/>
      <c r="N64" s="11"/>
      <c r="O64" s="11"/>
      <c r="P64" s="45"/>
      <c r="Q64" s="45"/>
      <c r="R64" s="45"/>
      <c r="S64" s="45"/>
      <c r="T64" s="46"/>
    </row>
    <row r="65" spans="2:20" x14ac:dyDescent="0.25">
      <c r="B65" s="42"/>
      <c r="C65" s="43"/>
      <c r="D65" s="2"/>
      <c r="E65" s="45"/>
      <c r="F65" s="45"/>
      <c r="G65" s="45"/>
      <c r="H65" s="45"/>
      <c r="I65" s="45"/>
      <c r="J65" s="45"/>
      <c r="K65" s="45"/>
      <c r="L65" s="11"/>
      <c r="M65" s="11"/>
      <c r="N65" s="11"/>
      <c r="O65" s="11"/>
      <c r="P65" s="45"/>
      <c r="Q65" s="45"/>
      <c r="R65" s="45"/>
      <c r="S65" s="45"/>
      <c r="T65" s="46"/>
    </row>
    <row r="66" spans="2:20" x14ac:dyDescent="0.25">
      <c r="B66" s="47"/>
      <c r="C66" s="48"/>
      <c r="D66" s="3"/>
      <c r="E66" s="61" t="s">
        <v>29</v>
      </c>
      <c r="F66" s="61"/>
      <c r="G66" s="61"/>
      <c r="H66" s="61"/>
      <c r="I66" s="61"/>
      <c r="J66" s="61"/>
      <c r="K66" s="61"/>
      <c r="L66" s="10"/>
      <c r="M66" s="10"/>
      <c r="N66" s="10"/>
      <c r="O66" s="10"/>
      <c r="P66" s="61"/>
      <c r="Q66" s="61"/>
      <c r="R66" s="61"/>
      <c r="S66" s="61"/>
      <c r="T66" s="62"/>
    </row>
    <row r="67" spans="2:20" x14ac:dyDescent="0.25">
      <c r="B67" s="42"/>
      <c r="C67" s="43"/>
      <c r="D67" s="2"/>
      <c r="E67" s="45"/>
      <c r="F67" s="45"/>
      <c r="G67" s="45"/>
      <c r="H67" s="45"/>
      <c r="I67" s="45"/>
      <c r="J67" s="45"/>
      <c r="K67" s="45"/>
      <c r="L67" s="11"/>
      <c r="M67" s="11"/>
      <c r="N67" s="11"/>
      <c r="O67" s="11"/>
      <c r="P67" s="45"/>
      <c r="Q67" s="45"/>
      <c r="R67" s="45"/>
      <c r="S67" s="45"/>
      <c r="T67" s="46"/>
    </row>
    <row r="68" spans="2:20" x14ac:dyDescent="0.25">
      <c r="B68" s="42"/>
      <c r="C68" s="43"/>
      <c r="D68" s="2"/>
      <c r="E68" s="45"/>
      <c r="F68" s="45"/>
      <c r="G68" s="45"/>
      <c r="H68" s="45"/>
      <c r="I68" s="45"/>
      <c r="J68" s="45"/>
      <c r="K68" s="45"/>
      <c r="L68" s="11"/>
      <c r="M68" s="11"/>
      <c r="N68" s="11"/>
      <c r="O68" s="11"/>
      <c r="P68" s="45"/>
      <c r="Q68" s="45"/>
      <c r="R68" s="45"/>
      <c r="S68" s="45"/>
      <c r="T68" s="46"/>
    </row>
    <row r="69" spans="2:20" x14ac:dyDescent="0.25">
      <c r="B69" s="47"/>
      <c r="C69" s="48"/>
      <c r="D69" s="3"/>
      <c r="E69" s="61" t="s">
        <v>30</v>
      </c>
      <c r="F69" s="61"/>
      <c r="G69" s="61"/>
      <c r="H69" s="61"/>
      <c r="I69" s="61"/>
      <c r="J69" s="61"/>
      <c r="K69" s="61"/>
      <c r="L69" s="10"/>
      <c r="M69" s="10"/>
      <c r="N69" s="10"/>
      <c r="O69" s="10"/>
      <c r="P69" s="61"/>
      <c r="Q69" s="61"/>
      <c r="R69" s="61"/>
      <c r="S69" s="61"/>
      <c r="T69" s="62"/>
    </row>
    <row r="70" spans="2:20" x14ac:dyDescent="0.25">
      <c r="B70" s="42"/>
      <c r="C70" s="43"/>
      <c r="D70" s="2"/>
      <c r="E70" s="45"/>
      <c r="F70" s="45"/>
      <c r="G70" s="45"/>
      <c r="H70" s="45"/>
      <c r="I70" s="45"/>
      <c r="J70" s="45"/>
      <c r="K70" s="45"/>
      <c r="L70" s="11"/>
      <c r="M70" s="11"/>
      <c r="N70" s="11"/>
      <c r="O70" s="11"/>
      <c r="P70" s="45"/>
      <c r="Q70" s="45"/>
      <c r="R70" s="45"/>
      <c r="S70" s="45"/>
      <c r="T70" s="46"/>
    </row>
    <row r="71" spans="2:20" x14ac:dyDescent="0.25">
      <c r="B71" s="42"/>
      <c r="C71" s="43"/>
      <c r="D71" s="2"/>
      <c r="E71" s="45"/>
      <c r="F71" s="45"/>
      <c r="G71" s="45"/>
      <c r="H71" s="45"/>
      <c r="I71" s="45"/>
      <c r="J71" s="45"/>
      <c r="K71" s="45"/>
      <c r="L71" s="11"/>
      <c r="M71" s="11"/>
      <c r="N71" s="11"/>
      <c r="O71" s="11"/>
      <c r="P71" s="45"/>
      <c r="Q71" s="45"/>
      <c r="R71" s="45"/>
      <c r="S71" s="45"/>
      <c r="T71" s="46"/>
    </row>
    <row r="72" spans="2:20" x14ac:dyDescent="0.25">
      <c r="B72" s="47"/>
      <c r="C72" s="48"/>
      <c r="D72" s="3"/>
      <c r="E72" s="61" t="s">
        <v>31</v>
      </c>
      <c r="F72" s="61"/>
      <c r="G72" s="61"/>
      <c r="H72" s="61"/>
      <c r="I72" s="61"/>
      <c r="J72" s="61"/>
      <c r="K72" s="61"/>
      <c r="L72" s="10"/>
      <c r="M72" s="10"/>
      <c r="N72" s="10"/>
      <c r="O72" s="10"/>
      <c r="P72" s="61"/>
      <c r="Q72" s="61"/>
      <c r="R72" s="61"/>
      <c r="S72" s="61"/>
      <c r="T72" s="62"/>
    </row>
    <row r="73" spans="2:20" x14ac:dyDescent="0.25">
      <c r="B73" s="42"/>
      <c r="C73" s="43"/>
      <c r="D73" s="2"/>
      <c r="E73" s="45"/>
      <c r="F73" s="45"/>
      <c r="G73" s="45"/>
      <c r="H73" s="45"/>
      <c r="I73" s="45"/>
      <c r="J73" s="45"/>
      <c r="K73" s="45"/>
      <c r="L73" s="11"/>
      <c r="M73" s="11"/>
      <c r="N73" s="11"/>
      <c r="O73" s="11"/>
      <c r="P73" s="45"/>
      <c r="Q73" s="45"/>
      <c r="R73" s="45"/>
      <c r="S73" s="45"/>
      <c r="T73" s="46"/>
    </row>
    <row r="74" spans="2:20" x14ac:dyDescent="0.25">
      <c r="B74" s="42"/>
      <c r="C74" s="43"/>
      <c r="D74" s="2"/>
      <c r="E74" s="45"/>
      <c r="F74" s="45"/>
      <c r="G74" s="45"/>
      <c r="H74" s="45"/>
      <c r="I74" s="45"/>
      <c r="J74" s="45"/>
      <c r="K74" s="45"/>
      <c r="L74" s="11"/>
      <c r="M74" s="11"/>
      <c r="N74" s="11"/>
      <c r="O74" s="11"/>
      <c r="P74" s="45"/>
      <c r="Q74" s="45"/>
      <c r="R74" s="45"/>
      <c r="S74" s="45"/>
      <c r="T74" s="46"/>
    </row>
    <row r="75" spans="2:20" x14ac:dyDescent="0.25">
      <c r="B75" s="47"/>
      <c r="C75" s="48"/>
      <c r="D75" s="3"/>
      <c r="E75" s="61" t="s">
        <v>32</v>
      </c>
      <c r="F75" s="61"/>
      <c r="G75" s="61"/>
      <c r="H75" s="61"/>
      <c r="I75" s="61"/>
      <c r="J75" s="61"/>
      <c r="K75" s="61"/>
      <c r="L75" s="10"/>
      <c r="M75" s="10"/>
      <c r="N75" s="10"/>
      <c r="O75" s="10"/>
      <c r="P75" s="61"/>
      <c r="Q75" s="61"/>
      <c r="R75" s="61"/>
      <c r="S75" s="61"/>
      <c r="T75" s="62"/>
    </row>
    <row r="76" spans="2:20" x14ac:dyDescent="0.25">
      <c r="B76" s="42"/>
      <c r="C76" s="43"/>
      <c r="D76" s="2"/>
      <c r="E76" s="45" t="s">
        <v>79</v>
      </c>
      <c r="F76" s="45"/>
      <c r="G76" s="45"/>
      <c r="H76" s="45"/>
      <c r="I76" s="45"/>
      <c r="J76" s="45"/>
      <c r="K76" s="45"/>
      <c r="L76" s="40"/>
      <c r="M76" s="11"/>
      <c r="N76" s="11"/>
      <c r="O76" s="11"/>
      <c r="P76" s="45"/>
      <c r="Q76" s="45"/>
      <c r="R76" s="45"/>
      <c r="S76" s="45"/>
      <c r="T76" s="46"/>
    </row>
    <row r="77" spans="2:20" x14ac:dyDescent="0.25">
      <c r="B77" s="42"/>
      <c r="C77" s="43"/>
      <c r="D77" s="2"/>
      <c r="E77" s="72" t="s">
        <v>101</v>
      </c>
      <c r="F77" s="72"/>
      <c r="G77" s="72"/>
      <c r="H77" s="72"/>
      <c r="I77" s="72"/>
      <c r="J77" s="72"/>
      <c r="K77" s="72"/>
      <c r="L77" s="11">
        <v>40000000</v>
      </c>
      <c r="M77" s="11">
        <v>42000000</v>
      </c>
      <c r="N77" s="11">
        <v>44100000</v>
      </c>
      <c r="O77" s="11">
        <f>L77+M77+N77</f>
        <v>126100000</v>
      </c>
      <c r="P77" s="45"/>
      <c r="Q77" s="45"/>
      <c r="R77" s="45"/>
      <c r="S77" s="45"/>
      <c r="T77" s="46"/>
    </row>
    <row r="78" spans="2:20" x14ac:dyDescent="0.25">
      <c r="B78" s="47"/>
      <c r="C78" s="48"/>
      <c r="D78" s="3"/>
      <c r="E78" s="61" t="s">
        <v>33</v>
      </c>
      <c r="F78" s="61"/>
      <c r="G78" s="61"/>
      <c r="H78" s="61"/>
      <c r="I78" s="61"/>
      <c r="J78" s="61"/>
      <c r="K78" s="61"/>
      <c r="L78" s="10"/>
      <c r="M78" s="10"/>
      <c r="N78" s="10"/>
      <c r="O78" s="10"/>
      <c r="P78" s="61"/>
      <c r="Q78" s="61"/>
      <c r="R78" s="61"/>
      <c r="S78" s="61"/>
      <c r="T78" s="62"/>
    </row>
    <row r="79" spans="2:20" x14ac:dyDescent="0.25">
      <c r="B79" s="42"/>
      <c r="C79" s="43"/>
      <c r="D79" s="2"/>
      <c r="E79" s="45"/>
      <c r="F79" s="45"/>
      <c r="G79" s="45"/>
      <c r="H79" s="45"/>
      <c r="I79" s="45"/>
      <c r="J79" s="45"/>
      <c r="K79" s="45"/>
      <c r="L79" s="11"/>
      <c r="M79" s="11"/>
      <c r="N79" s="11"/>
      <c r="O79" s="11"/>
      <c r="P79" s="45"/>
      <c r="Q79" s="45"/>
      <c r="R79" s="45"/>
      <c r="S79" s="45"/>
      <c r="T79" s="46"/>
    </row>
    <row r="80" spans="2:20" x14ac:dyDescent="0.25">
      <c r="B80" s="42"/>
      <c r="C80" s="43"/>
      <c r="D80" s="2"/>
      <c r="E80" s="45"/>
      <c r="F80" s="45"/>
      <c r="G80" s="45"/>
      <c r="H80" s="45"/>
      <c r="I80" s="45"/>
      <c r="J80" s="45"/>
      <c r="K80" s="45"/>
      <c r="L80" s="11"/>
      <c r="M80" s="11"/>
      <c r="N80" s="11"/>
      <c r="O80" s="11"/>
      <c r="P80" s="45"/>
      <c r="Q80" s="45"/>
      <c r="R80" s="45"/>
      <c r="S80" s="45"/>
      <c r="T80" s="46"/>
    </row>
    <row r="81" spans="2:20" x14ac:dyDescent="0.25">
      <c r="B81" s="47"/>
      <c r="C81" s="48"/>
      <c r="D81" s="3"/>
      <c r="E81" s="61" t="s">
        <v>34</v>
      </c>
      <c r="F81" s="61"/>
      <c r="G81" s="61"/>
      <c r="H81" s="61"/>
      <c r="I81" s="61"/>
      <c r="J81" s="61"/>
      <c r="K81" s="61"/>
      <c r="L81" s="10"/>
      <c r="M81" s="10"/>
      <c r="N81" s="10"/>
      <c r="O81" s="10"/>
      <c r="P81" s="61"/>
      <c r="Q81" s="61"/>
      <c r="R81" s="61"/>
      <c r="S81" s="61"/>
      <c r="T81" s="62"/>
    </row>
    <row r="82" spans="2:20" x14ac:dyDescent="0.25">
      <c r="B82" s="42"/>
      <c r="C82" s="43"/>
      <c r="D82" s="2"/>
      <c r="E82" s="45"/>
      <c r="F82" s="45"/>
      <c r="G82" s="45"/>
      <c r="H82" s="45"/>
      <c r="I82" s="45"/>
      <c r="J82" s="45"/>
      <c r="K82" s="45"/>
      <c r="L82" s="11"/>
      <c r="M82" s="11"/>
      <c r="N82" s="11"/>
      <c r="O82" s="11"/>
      <c r="P82" s="45"/>
      <c r="Q82" s="45"/>
      <c r="R82" s="45"/>
      <c r="S82" s="45"/>
      <c r="T82" s="46"/>
    </row>
    <row r="83" spans="2:20" x14ac:dyDescent="0.25">
      <c r="B83" s="42"/>
      <c r="C83" s="43"/>
      <c r="D83" s="2"/>
      <c r="E83" s="45"/>
      <c r="F83" s="45"/>
      <c r="G83" s="45"/>
      <c r="H83" s="45"/>
      <c r="I83" s="45"/>
      <c r="J83" s="45"/>
      <c r="K83" s="45"/>
      <c r="L83" s="11"/>
      <c r="M83" s="11"/>
      <c r="N83" s="11"/>
      <c r="O83" s="11"/>
      <c r="P83" s="45"/>
      <c r="Q83" s="45"/>
      <c r="R83" s="45"/>
      <c r="S83" s="45"/>
      <c r="T83" s="46"/>
    </row>
    <row r="84" spans="2:20" x14ac:dyDescent="0.25">
      <c r="B84" s="47"/>
      <c r="C84" s="48"/>
      <c r="D84" s="3"/>
      <c r="E84" s="61" t="s">
        <v>35</v>
      </c>
      <c r="F84" s="61"/>
      <c r="G84" s="61"/>
      <c r="H84" s="61"/>
      <c r="I84" s="61"/>
      <c r="J84" s="61"/>
      <c r="K84" s="61"/>
      <c r="L84" s="10"/>
      <c r="M84" s="10"/>
      <c r="N84" s="10"/>
      <c r="O84" s="10"/>
      <c r="P84" s="61"/>
      <c r="Q84" s="61"/>
      <c r="R84" s="61"/>
      <c r="S84" s="61"/>
      <c r="T84" s="62"/>
    </row>
    <row r="85" spans="2:20" x14ac:dyDescent="0.25">
      <c r="B85" s="42"/>
      <c r="C85" s="43"/>
      <c r="D85" s="2"/>
      <c r="E85" s="45"/>
      <c r="F85" s="45"/>
      <c r="G85" s="45"/>
      <c r="H85" s="45"/>
      <c r="I85" s="45"/>
      <c r="J85" s="45"/>
      <c r="K85" s="45"/>
      <c r="L85" s="11"/>
      <c r="M85" s="11"/>
      <c r="N85" s="11"/>
      <c r="O85" s="11"/>
      <c r="P85" s="45"/>
      <c r="Q85" s="45"/>
      <c r="R85" s="45"/>
      <c r="S85" s="45"/>
      <c r="T85" s="46"/>
    </row>
    <row r="86" spans="2:20" x14ac:dyDescent="0.25">
      <c r="B86" s="42"/>
      <c r="C86" s="43"/>
      <c r="D86" s="2"/>
      <c r="E86" s="45"/>
      <c r="F86" s="45"/>
      <c r="G86" s="45"/>
      <c r="H86" s="45"/>
      <c r="I86" s="45"/>
      <c r="J86" s="45"/>
      <c r="K86" s="45"/>
      <c r="L86" s="11"/>
      <c r="M86" s="11"/>
      <c r="N86" s="11"/>
      <c r="O86" s="11"/>
      <c r="P86" s="45"/>
      <c r="Q86" s="45"/>
      <c r="R86" s="45"/>
      <c r="S86" s="45"/>
      <c r="T86" s="46"/>
    </row>
    <row r="87" spans="2:20" x14ac:dyDescent="0.25">
      <c r="B87" s="47"/>
      <c r="C87" s="48"/>
      <c r="D87" s="3"/>
      <c r="E87" s="61" t="s">
        <v>36</v>
      </c>
      <c r="F87" s="61"/>
      <c r="G87" s="61"/>
      <c r="H87" s="61"/>
      <c r="I87" s="61"/>
      <c r="J87" s="61"/>
      <c r="K87" s="61"/>
      <c r="L87" s="10"/>
      <c r="M87" s="10"/>
      <c r="N87" s="10"/>
      <c r="O87" s="10"/>
      <c r="P87" s="61"/>
      <c r="Q87" s="61"/>
      <c r="R87" s="61"/>
      <c r="S87" s="61"/>
      <c r="T87" s="62"/>
    </row>
    <row r="88" spans="2:20" x14ac:dyDescent="0.25">
      <c r="B88" s="42"/>
      <c r="C88" s="43"/>
      <c r="D88" s="2"/>
      <c r="E88" s="45"/>
      <c r="F88" s="45"/>
      <c r="G88" s="45"/>
      <c r="H88" s="45"/>
      <c r="I88" s="45"/>
      <c r="J88" s="45"/>
      <c r="K88" s="45"/>
      <c r="L88" s="11"/>
      <c r="M88" s="11"/>
      <c r="N88" s="11"/>
      <c r="O88" s="11"/>
      <c r="P88" s="45"/>
      <c r="Q88" s="45"/>
      <c r="R88" s="45"/>
      <c r="S88" s="45"/>
      <c r="T88" s="46"/>
    </row>
    <row r="89" spans="2:20" x14ac:dyDescent="0.25">
      <c r="B89" s="42"/>
      <c r="C89" s="43"/>
      <c r="D89" s="2"/>
      <c r="E89" s="45"/>
      <c r="F89" s="45"/>
      <c r="G89" s="45"/>
      <c r="H89" s="45"/>
      <c r="I89" s="45"/>
      <c r="J89" s="45"/>
      <c r="K89" s="45"/>
      <c r="L89" s="11"/>
      <c r="M89" s="11"/>
      <c r="N89" s="11"/>
      <c r="O89" s="11"/>
      <c r="P89" s="45"/>
      <c r="Q89" s="45"/>
      <c r="R89" s="45"/>
      <c r="S89" s="45"/>
      <c r="T89" s="46"/>
    </row>
    <row r="90" spans="2:20" x14ac:dyDescent="0.25">
      <c r="B90" s="47"/>
      <c r="C90" s="48"/>
      <c r="D90" s="3"/>
      <c r="E90" s="61" t="s">
        <v>62</v>
      </c>
      <c r="F90" s="61"/>
      <c r="G90" s="61"/>
      <c r="H90" s="61"/>
      <c r="I90" s="61"/>
      <c r="J90" s="61"/>
      <c r="K90" s="61"/>
      <c r="L90" s="10"/>
      <c r="M90" s="10"/>
      <c r="N90" s="10"/>
      <c r="O90" s="10"/>
      <c r="P90" s="61"/>
      <c r="Q90" s="61"/>
      <c r="R90" s="61"/>
      <c r="S90" s="61"/>
      <c r="T90" s="62"/>
    </row>
    <row r="91" spans="2:20" x14ac:dyDescent="0.25">
      <c r="B91" s="42"/>
      <c r="C91" s="43"/>
      <c r="D91" s="2"/>
      <c r="E91" s="45"/>
      <c r="F91" s="45"/>
      <c r="G91" s="45"/>
      <c r="H91" s="45"/>
      <c r="I91" s="45"/>
      <c r="J91" s="45"/>
      <c r="K91" s="45"/>
      <c r="L91" s="11"/>
      <c r="M91" s="11"/>
      <c r="N91" s="11"/>
      <c r="O91" s="11"/>
      <c r="P91" s="45"/>
      <c r="Q91" s="45"/>
      <c r="R91" s="45"/>
      <c r="S91" s="45"/>
      <c r="T91" s="46"/>
    </row>
    <row r="92" spans="2:20" x14ac:dyDescent="0.25">
      <c r="B92" s="42"/>
      <c r="C92" s="43"/>
      <c r="D92" s="2"/>
      <c r="E92" s="45"/>
      <c r="F92" s="45"/>
      <c r="G92" s="45"/>
      <c r="H92" s="45"/>
      <c r="I92" s="45"/>
      <c r="J92" s="45"/>
      <c r="K92" s="45"/>
      <c r="L92" s="11"/>
      <c r="M92" s="11"/>
      <c r="N92" s="11"/>
      <c r="O92" s="11"/>
      <c r="P92" s="45"/>
      <c r="Q92" s="45"/>
      <c r="R92" s="45"/>
      <c r="S92" s="45"/>
      <c r="T92" s="46"/>
    </row>
    <row r="93" spans="2:20" x14ac:dyDescent="0.25">
      <c r="B93" s="47"/>
      <c r="C93" s="48"/>
      <c r="D93" s="3"/>
      <c r="E93" s="61" t="s">
        <v>37</v>
      </c>
      <c r="F93" s="61"/>
      <c r="G93" s="61"/>
      <c r="H93" s="61"/>
      <c r="I93" s="61"/>
      <c r="J93" s="61"/>
      <c r="K93" s="61"/>
      <c r="L93" s="10"/>
      <c r="M93" s="10"/>
      <c r="N93" s="10"/>
      <c r="O93" s="10"/>
      <c r="P93" s="61"/>
      <c r="Q93" s="61"/>
      <c r="R93" s="61"/>
      <c r="S93" s="61"/>
      <c r="T93" s="62"/>
    </row>
    <row r="94" spans="2:20" x14ac:dyDescent="0.25">
      <c r="B94" s="42"/>
      <c r="C94" s="43"/>
      <c r="D94" s="2"/>
      <c r="E94" s="45"/>
      <c r="F94" s="45"/>
      <c r="G94" s="45"/>
      <c r="H94" s="45"/>
      <c r="I94" s="45"/>
      <c r="J94" s="45"/>
      <c r="K94" s="45"/>
      <c r="L94" s="11"/>
      <c r="M94" s="11"/>
      <c r="N94" s="11"/>
      <c r="O94" s="11"/>
      <c r="P94" s="45"/>
      <c r="Q94" s="45"/>
      <c r="R94" s="45"/>
      <c r="S94" s="45"/>
      <c r="T94" s="46"/>
    </row>
    <row r="95" spans="2:20" x14ac:dyDescent="0.25">
      <c r="B95" s="42"/>
      <c r="C95" s="43"/>
      <c r="D95" s="2"/>
      <c r="E95" s="45"/>
      <c r="F95" s="45"/>
      <c r="G95" s="45"/>
      <c r="H95" s="45"/>
      <c r="I95" s="45"/>
      <c r="J95" s="45"/>
      <c r="K95" s="45"/>
      <c r="L95" s="11"/>
      <c r="M95" s="11"/>
      <c r="N95" s="11"/>
      <c r="O95" s="11"/>
      <c r="P95" s="45"/>
      <c r="Q95" s="45"/>
      <c r="R95" s="45"/>
      <c r="S95" s="45"/>
      <c r="T95" s="46"/>
    </row>
    <row r="96" spans="2:20" x14ac:dyDescent="0.25">
      <c r="B96" s="47"/>
      <c r="C96" s="48"/>
      <c r="D96" s="3"/>
      <c r="E96" s="61" t="s">
        <v>38</v>
      </c>
      <c r="F96" s="61"/>
      <c r="G96" s="61"/>
      <c r="H96" s="61"/>
      <c r="I96" s="61"/>
      <c r="J96" s="61"/>
      <c r="K96" s="61"/>
      <c r="L96" s="10"/>
      <c r="M96" s="10"/>
      <c r="N96" s="10"/>
      <c r="O96" s="10"/>
      <c r="P96" s="61"/>
      <c r="Q96" s="61"/>
      <c r="R96" s="61"/>
      <c r="S96" s="61"/>
      <c r="T96" s="62"/>
    </row>
    <row r="97" spans="2:20" x14ac:dyDescent="0.25">
      <c r="B97" s="42"/>
      <c r="C97" s="43"/>
      <c r="D97" s="2"/>
      <c r="E97" s="45"/>
      <c r="F97" s="45"/>
      <c r="G97" s="45"/>
      <c r="H97" s="45"/>
      <c r="I97" s="45"/>
      <c r="J97" s="45"/>
      <c r="K97" s="45"/>
      <c r="L97" s="11"/>
      <c r="M97" s="11"/>
      <c r="N97" s="11"/>
      <c r="O97" s="11"/>
      <c r="P97" s="45"/>
      <c r="Q97" s="45"/>
      <c r="R97" s="45"/>
      <c r="S97" s="45"/>
      <c r="T97" s="46"/>
    </row>
    <row r="98" spans="2:20" x14ac:dyDescent="0.25">
      <c r="B98" s="42"/>
      <c r="C98" s="43"/>
      <c r="D98" s="2"/>
      <c r="E98" s="45"/>
      <c r="F98" s="45"/>
      <c r="G98" s="45"/>
      <c r="H98" s="45"/>
      <c r="I98" s="45"/>
      <c r="J98" s="45"/>
      <c r="K98" s="45"/>
      <c r="L98" s="11"/>
      <c r="M98" s="11"/>
      <c r="N98" s="11"/>
      <c r="O98" s="11"/>
      <c r="P98" s="45"/>
      <c r="Q98" s="45"/>
      <c r="R98" s="45"/>
      <c r="S98" s="45"/>
      <c r="T98" s="46"/>
    </row>
    <row r="99" spans="2:20" x14ac:dyDescent="0.25">
      <c r="B99" s="47"/>
      <c r="C99" s="48"/>
      <c r="D99" s="3"/>
      <c r="E99" s="61" t="s">
        <v>39</v>
      </c>
      <c r="F99" s="61"/>
      <c r="G99" s="61"/>
      <c r="H99" s="61"/>
      <c r="I99" s="61"/>
      <c r="J99" s="61"/>
      <c r="K99" s="61"/>
      <c r="L99" s="10"/>
      <c r="M99" s="10"/>
      <c r="N99" s="10"/>
      <c r="O99" s="10"/>
      <c r="P99" s="61"/>
      <c r="Q99" s="61"/>
      <c r="R99" s="61"/>
      <c r="S99" s="61"/>
      <c r="T99" s="62"/>
    </row>
    <row r="100" spans="2:20" x14ac:dyDescent="0.25">
      <c r="B100" s="42"/>
      <c r="C100" s="43"/>
      <c r="D100" s="2"/>
      <c r="E100" s="45" t="s">
        <v>80</v>
      </c>
      <c r="F100" s="45"/>
      <c r="G100" s="45"/>
      <c r="H100" s="45"/>
      <c r="I100" s="45"/>
      <c r="J100" s="45"/>
      <c r="K100" s="45"/>
      <c r="L100" s="39">
        <v>31000000</v>
      </c>
      <c r="M100" s="11">
        <v>32550000</v>
      </c>
      <c r="N100" s="11">
        <v>34177500</v>
      </c>
      <c r="O100" s="11">
        <f>L100+M100+N100</f>
        <v>97727500</v>
      </c>
      <c r="P100" s="45"/>
      <c r="Q100" s="45"/>
      <c r="R100" s="45"/>
      <c r="S100" s="45"/>
      <c r="T100" s="46"/>
    </row>
    <row r="101" spans="2:20" x14ac:dyDescent="0.25">
      <c r="B101" s="47"/>
      <c r="C101" s="48"/>
      <c r="D101" s="3"/>
      <c r="E101" s="61" t="s">
        <v>86</v>
      </c>
      <c r="F101" s="61"/>
      <c r="G101" s="61"/>
      <c r="H101" s="61"/>
      <c r="I101" s="61"/>
      <c r="J101" s="61"/>
      <c r="K101" s="61"/>
      <c r="L101" s="10"/>
      <c r="M101" s="10"/>
      <c r="N101" s="10"/>
      <c r="O101" s="10"/>
      <c r="P101" s="61"/>
      <c r="Q101" s="61"/>
      <c r="R101" s="61"/>
      <c r="S101" s="61"/>
      <c r="T101" s="62"/>
    </row>
    <row r="102" spans="2:20" x14ac:dyDescent="0.25">
      <c r="B102" s="42"/>
      <c r="C102" s="43"/>
      <c r="D102" s="2"/>
      <c r="E102" s="45" t="s">
        <v>87</v>
      </c>
      <c r="F102" s="45"/>
      <c r="G102" s="45"/>
      <c r="H102" s="45"/>
      <c r="I102" s="45"/>
      <c r="J102" s="45"/>
      <c r="K102" s="45"/>
      <c r="L102" s="39">
        <v>10000000</v>
      </c>
      <c r="M102" s="11">
        <v>10500000</v>
      </c>
      <c r="N102" s="11">
        <v>11025000</v>
      </c>
      <c r="O102" s="11">
        <f t="shared" ref="O102:O111" si="0">SUM(L102:N102)</f>
        <v>31525000</v>
      </c>
      <c r="P102" s="45"/>
      <c r="Q102" s="45"/>
      <c r="R102" s="45"/>
      <c r="S102" s="45"/>
      <c r="T102" s="46"/>
    </row>
    <row r="103" spans="2:20" x14ac:dyDescent="0.25">
      <c r="B103" s="42"/>
      <c r="C103" s="43"/>
      <c r="D103" s="2"/>
      <c r="E103" s="45" t="s">
        <v>89</v>
      </c>
      <c r="F103" s="45"/>
      <c r="G103" s="45"/>
      <c r="H103" s="45"/>
      <c r="I103" s="45"/>
      <c r="J103" s="45"/>
      <c r="K103" s="45"/>
      <c r="L103" s="39">
        <v>30000000</v>
      </c>
      <c r="M103" s="11">
        <v>31500000</v>
      </c>
      <c r="N103" s="11">
        <v>33075000</v>
      </c>
      <c r="O103" s="11">
        <f t="shared" si="0"/>
        <v>94575000</v>
      </c>
      <c r="P103" s="45"/>
      <c r="Q103" s="45"/>
      <c r="R103" s="45"/>
      <c r="S103" s="45"/>
      <c r="T103" s="46"/>
    </row>
    <row r="104" spans="2:20" x14ac:dyDescent="0.25">
      <c r="B104" s="29"/>
      <c r="C104" s="30"/>
      <c r="D104" s="2"/>
      <c r="E104" s="45" t="s">
        <v>88</v>
      </c>
      <c r="F104" s="45"/>
      <c r="G104" s="45"/>
      <c r="H104" s="45"/>
      <c r="I104" s="45"/>
      <c r="J104" s="45"/>
      <c r="K104" s="45"/>
      <c r="L104" s="39">
        <v>20000000</v>
      </c>
      <c r="M104" s="11">
        <v>21000000</v>
      </c>
      <c r="N104" s="11">
        <v>22050000</v>
      </c>
      <c r="O104" s="11">
        <f t="shared" si="0"/>
        <v>63050000</v>
      </c>
      <c r="P104" s="26"/>
      <c r="Q104" s="26"/>
      <c r="R104" s="26"/>
      <c r="S104" s="26"/>
      <c r="T104" s="27"/>
    </row>
    <row r="105" spans="2:20" x14ac:dyDescent="0.25">
      <c r="B105" s="42"/>
      <c r="C105" s="43"/>
      <c r="D105" s="2"/>
      <c r="E105" s="45" t="s">
        <v>90</v>
      </c>
      <c r="F105" s="45"/>
      <c r="G105" s="45"/>
      <c r="H105" s="45"/>
      <c r="I105" s="45"/>
      <c r="J105" s="45"/>
      <c r="K105" s="45"/>
      <c r="L105" s="39">
        <v>15000000</v>
      </c>
      <c r="M105" s="11">
        <v>15750000</v>
      </c>
      <c r="N105" s="11">
        <v>16537500</v>
      </c>
      <c r="O105" s="11">
        <f t="shared" si="0"/>
        <v>47287500</v>
      </c>
      <c r="P105" s="45"/>
      <c r="Q105" s="45"/>
      <c r="R105" s="45"/>
      <c r="S105" s="45"/>
      <c r="T105" s="46"/>
    </row>
    <row r="106" spans="2:20" x14ac:dyDescent="0.25">
      <c r="B106" s="42"/>
      <c r="C106" s="43"/>
      <c r="D106" s="2"/>
      <c r="E106" s="45" t="s">
        <v>93</v>
      </c>
      <c r="F106" s="45"/>
      <c r="G106" s="45"/>
      <c r="H106" s="45"/>
      <c r="I106" s="45"/>
      <c r="J106" s="45"/>
      <c r="K106" s="45"/>
      <c r="L106" s="11">
        <v>0</v>
      </c>
      <c r="M106" s="11">
        <v>15750000</v>
      </c>
      <c r="N106" s="11">
        <v>0</v>
      </c>
      <c r="O106" s="11">
        <f t="shared" si="0"/>
        <v>15750000</v>
      </c>
      <c r="P106" s="45"/>
      <c r="Q106" s="45"/>
      <c r="R106" s="45"/>
      <c r="S106" s="45"/>
      <c r="T106" s="46"/>
    </row>
    <row r="107" spans="2:20" x14ac:dyDescent="0.25">
      <c r="B107" s="42"/>
      <c r="C107" s="43"/>
      <c r="D107" s="2"/>
      <c r="E107" s="45" t="s">
        <v>95</v>
      </c>
      <c r="F107" s="45"/>
      <c r="G107" s="45"/>
      <c r="H107" s="45"/>
      <c r="I107" s="45"/>
      <c r="J107" s="45"/>
      <c r="K107" s="45"/>
      <c r="L107" s="39">
        <v>30000000</v>
      </c>
      <c r="M107" s="11">
        <v>31500000</v>
      </c>
      <c r="N107" s="11">
        <v>33075000</v>
      </c>
      <c r="O107" s="11">
        <f t="shared" si="0"/>
        <v>94575000</v>
      </c>
      <c r="P107" s="45"/>
      <c r="Q107" s="45"/>
      <c r="R107" s="45"/>
      <c r="S107" s="45"/>
      <c r="T107" s="46"/>
    </row>
    <row r="108" spans="2:20" x14ac:dyDescent="0.25">
      <c r="B108" s="42"/>
      <c r="C108" s="43"/>
      <c r="D108" s="2"/>
      <c r="E108" s="45" t="s">
        <v>96</v>
      </c>
      <c r="F108" s="45"/>
      <c r="G108" s="45"/>
      <c r="H108" s="45"/>
      <c r="I108" s="45"/>
      <c r="J108" s="45"/>
      <c r="K108" s="45"/>
      <c r="L108" s="39">
        <v>10000000</v>
      </c>
      <c r="M108" s="11">
        <v>10500000</v>
      </c>
      <c r="N108" s="11">
        <v>11025000</v>
      </c>
      <c r="O108" s="11">
        <f t="shared" si="0"/>
        <v>31525000</v>
      </c>
      <c r="P108" s="45"/>
      <c r="Q108" s="45"/>
      <c r="R108" s="45"/>
      <c r="S108" s="45"/>
      <c r="T108" s="46"/>
    </row>
    <row r="109" spans="2:20" x14ac:dyDescent="0.25">
      <c r="B109" s="42"/>
      <c r="C109" s="43"/>
      <c r="D109" s="2"/>
      <c r="E109" s="45" t="s">
        <v>98</v>
      </c>
      <c r="F109" s="45"/>
      <c r="G109" s="45"/>
      <c r="H109" s="45"/>
      <c r="I109" s="45"/>
      <c r="J109" s="45"/>
      <c r="K109" s="45"/>
      <c r="L109" s="40">
        <v>0</v>
      </c>
      <c r="M109" s="11">
        <v>15500000</v>
      </c>
      <c r="N109" s="11">
        <v>16625000</v>
      </c>
      <c r="O109" s="11">
        <f t="shared" si="0"/>
        <v>32125000</v>
      </c>
      <c r="P109" s="45"/>
      <c r="Q109" s="45"/>
      <c r="R109" s="45"/>
      <c r="S109" s="45"/>
      <c r="T109" s="46"/>
    </row>
    <row r="110" spans="2:20" x14ac:dyDescent="0.25">
      <c r="B110" s="42"/>
      <c r="C110" s="43"/>
      <c r="D110" s="2"/>
      <c r="E110" s="45" t="s">
        <v>100</v>
      </c>
      <c r="F110" s="45"/>
      <c r="G110" s="45"/>
      <c r="H110" s="45"/>
      <c r="I110" s="45"/>
      <c r="J110" s="45"/>
      <c r="K110" s="45"/>
      <c r="L110" s="39">
        <v>40000000</v>
      </c>
      <c r="M110" s="11">
        <v>60000000</v>
      </c>
      <c r="N110" s="11">
        <v>80000000</v>
      </c>
      <c r="O110" s="11">
        <f t="shared" si="0"/>
        <v>180000000</v>
      </c>
      <c r="P110" s="45"/>
      <c r="Q110" s="45"/>
      <c r="R110" s="45"/>
      <c r="S110" s="45"/>
      <c r="T110" s="46"/>
    </row>
    <row r="111" spans="2:20" x14ac:dyDescent="0.25">
      <c r="B111" s="42"/>
      <c r="C111" s="43"/>
      <c r="D111" s="2"/>
      <c r="E111" s="71" t="s">
        <v>103</v>
      </c>
      <c r="F111" s="71"/>
      <c r="G111" s="71"/>
      <c r="H111" s="71"/>
      <c r="I111" s="71"/>
      <c r="J111" s="71"/>
      <c r="K111" s="71"/>
      <c r="L111" s="33">
        <v>40000000</v>
      </c>
      <c r="M111" s="33">
        <v>42000000</v>
      </c>
      <c r="N111" s="33">
        <v>44100000</v>
      </c>
      <c r="O111" s="33">
        <f t="shared" si="0"/>
        <v>126100000</v>
      </c>
      <c r="P111" s="45"/>
      <c r="Q111" s="45"/>
      <c r="R111" s="45"/>
      <c r="S111" s="45"/>
      <c r="T111" s="46"/>
    </row>
    <row r="112" spans="2:20" x14ac:dyDescent="0.25">
      <c r="B112" s="47"/>
      <c r="C112" s="48"/>
      <c r="D112" s="3"/>
      <c r="E112" s="61" t="s">
        <v>40</v>
      </c>
      <c r="F112" s="61"/>
      <c r="G112" s="61"/>
      <c r="H112" s="61"/>
      <c r="I112" s="61"/>
      <c r="J112" s="61"/>
      <c r="K112" s="61"/>
      <c r="L112" s="10"/>
      <c r="M112" s="10"/>
      <c r="N112" s="10"/>
      <c r="O112" s="10"/>
      <c r="P112" s="61"/>
      <c r="Q112" s="61"/>
      <c r="R112" s="61"/>
      <c r="S112" s="61"/>
      <c r="T112" s="62"/>
    </row>
    <row r="113" spans="2:20" x14ac:dyDescent="0.25">
      <c r="B113" s="42"/>
      <c r="C113" s="43"/>
      <c r="D113" s="2"/>
      <c r="E113" s="45"/>
      <c r="F113" s="45"/>
      <c r="G113" s="45"/>
      <c r="H113" s="45"/>
      <c r="I113" s="45"/>
      <c r="J113" s="45"/>
      <c r="K113" s="45"/>
      <c r="L113" s="11"/>
      <c r="M113" s="11"/>
      <c r="N113" s="11"/>
      <c r="O113" s="11"/>
      <c r="P113" s="45"/>
      <c r="Q113" s="45"/>
      <c r="R113" s="45"/>
      <c r="S113" s="45"/>
      <c r="T113" s="46"/>
    </row>
    <row r="114" spans="2:20" x14ac:dyDescent="0.25">
      <c r="B114" s="42"/>
      <c r="C114" s="43"/>
      <c r="D114" s="2"/>
      <c r="E114" s="45"/>
      <c r="F114" s="45"/>
      <c r="G114" s="45"/>
      <c r="H114" s="45"/>
      <c r="I114" s="45"/>
      <c r="J114" s="45"/>
      <c r="K114" s="45"/>
      <c r="L114" s="11"/>
      <c r="M114" s="11"/>
      <c r="N114" s="11"/>
      <c r="O114" s="11"/>
      <c r="P114" s="45"/>
      <c r="Q114" s="45"/>
      <c r="R114" s="45"/>
      <c r="S114" s="45"/>
      <c r="T114" s="46"/>
    </row>
    <row r="115" spans="2:20" x14ac:dyDescent="0.25">
      <c r="B115" s="47"/>
      <c r="C115" s="48"/>
      <c r="D115" s="3"/>
      <c r="E115" s="61" t="s">
        <v>41</v>
      </c>
      <c r="F115" s="61"/>
      <c r="G115" s="61"/>
      <c r="H115" s="61"/>
      <c r="I115" s="61"/>
      <c r="J115" s="61"/>
      <c r="K115" s="61"/>
      <c r="L115" s="10"/>
      <c r="M115" s="10"/>
      <c r="N115" s="10"/>
      <c r="O115" s="10"/>
      <c r="P115" s="61"/>
      <c r="Q115" s="61"/>
      <c r="R115" s="61"/>
      <c r="S115" s="61"/>
      <c r="T115" s="62"/>
    </row>
    <row r="116" spans="2:20" x14ac:dyDescent="0.25">
      <c r="B116" s="42"/>
      <c r="C116" s="43"/>
      <c r="D116" s="2"/>
      <c r="E116" s="45" t="s">
        <v>97</v>
      </c>
      <c r="F116" s="45"/>
      <c r="G116" s="45"/>
      <c r="H116" s="45"/>
      <c r="I116" s="45"/>
      <c r="J116" s="45"/>
      <c r="K116" s="45"/>
      <c r="L116" s="39">
        <v>20000000</v>
      </c>
      <c r="M116" s="11">
        <v>21000000</v>
      </c>
      <c r="N116" s="11">
        <v>22050000</v>
      </c>
      <c r="O116" s="11">
        <f>SUM(L116:N116)</f>
        <v>63050000</v>
      </c>
      <c r="P116" s="45"/>
      <c r="Q116" s="45"/>
      <c r="R116" s="45"/>
      <c r="S116" s="45"/>
      <c r="T116" s="46"/>
    </row>
    <row r="117" spans="2:20" x14ac:dyDescent="0.25">
      <c r="B117" s="42"/>
      <c r="C117" s="43"/>
      <c r="D117" s="2"/>
      <c r="E117" s="45"/>
      <c r="F117" s="45"/>
      <c r="G117" s="45"/>
      <c r="H117" s="45"/>
      <c r="I117" s="45"/>
      <c r="J117" s="45"/>
      <c r="K117" s="45"/>
      <c r="L117" s="11"/>
      <c r="M117" s="11"/>
      <c r="N117" s="11"/>
      <c r="O117" s="11"/>
      <c r="P117" s="45"/>
      <c r="Q117" s="45"/>
      <c r="R117" s="45"/>
      <c r="S117" s="45"/>
      <c r="T117" s="46"/>
    </row>
    <row r="118" spans="2:20" x14ac:dyDescent="0.25">
      <c r="B118" s="47"/>
      <c r="C118" s="48"/>
      <c r="D118" s="3"/>
      <c r="E118" s="61" t="s">
        <v>42</v>
      </c>
      <c r="F118" s="61"/>
      <c r="G118" s="61"/>
      <c r="H118" s="61"/>
      <c r="I118" s="61"/>
      <c r="J118" s="61"/>
      <c r="K118" s="61"/>
      <c r="L118" s="10"/>
      <c r="M118" s="10"/>
      <c r="N118" s="10"/>
      <c r="O118" s="10"/>
      <c r="P118" s="61"/>
      <c r="Q118" s="61"/>
      <c r="R118" s="61"/>
      <c r="S118" s="61"/>
      <c r="T118" s="62"/>
    </row>
    <row r="119" spans="2:20" x14ac:dyDescent="0.25">
      <c r="B119" s="42"/>
      <c r="C119" s="43"/>
      <c r="D119" s="2"/>
      <c r="E119" s="45"/>
      <c r="F119" s="45"/>
      <c r="G119" s="45"/>
      <c r="H119" s="45"/>
      <c r="I119" s="45"/>
      <c r="J119" s="45"/>
      <c r="K119" s="45"/>
      <c r="L119" s="11"/>
      <c r="M119" s="11"/>
      <c r="N119" s="11"/>
      <c r="O119" s="11"/>
      <c r="P119" s="45"/>
      <c r="Q119" s="45"/>
      <c r="R119" s="45"/>
      <c r="S119" s="45"/>
      <c r="T119" s="46"/>
    </row>
    <row r="120" spans="2:20" x14ac:dyDescent="0.25">
      <c r="B120" s="42"/>
      <c r="C120" s="43"/>
      <c r="D120" s="2"/>
      <c r="E120" s="45"/>
      <c r="F120" s="45"/>
      <c r="G120" s="45"/>
      <c r="H120" s="45"/>
      <c r="I120" s="45"/>
      <c r="J120" s="45"/>
      <c r="K120" s="45"/>
      <c r="L120" s="11"/>
      <c r="M120" s="11"/>
      <c r="N120" s="11"/>
      <c r="O120" s="11"/>
      <c r="P120" s="45"/>
      <c r="Q120" s="45"/>
      <c r="R120" s="45"/>
      <c r="S120" s="45"/>
      <c r="T120" s="46"/>
    </row>
    <row r="121" spans="2:20" x14ac:dyDescent="0.25">
      <c r="B121" s="47"/>
      <c r="C121" s="48"/>
      <c r="D121" s="3"/>
      <c r="E121" s="61" t="s">
        <v>43</v>
      </c>
      <c r="F121" s="61"/>
      <c r="G121" s="61"/>
      <c r="H121" s="61"/>
      <c r="I121" s="61"/>
      <c r="J121" s="61"/>
      <c r="K121" s="61"/>
      <c r="L121" s="10"/>
      <c r="M121" s="10"/>
      <c r="N121" s="10"/>
      <c r="O121" s="10"/>
      <c r="P121" s="61"/>
      <c r="Q121" s="61"/>
      <c r="R121" s="61"/>
      <c r="S121" s="61"/>
      <c r="T121" s="62"/>
    </row>
    <row r="122" spans="2:20" x14ac:dyDescent="0.25">
      <c r="B122" s="42"/>
      <c r="C122" s="43"/>
      <c r="D122" s="2"/>
      <c r="E122" s="45"/>
      <c r="F122" s="45"/>
      <c r="G122" s="45"/>
      <c r="H122" s="45"/>
      <c r="I122" s="45"/>
      <c r="J122" s="45"/>
      <c r="K122" s="45"/>
      <c r="L122" s="11"/>
      <c r="M122" s="11"/>
      <c r="N122" s="11"/>
      <c r="O122" s="11"/>
      <c r="P122" s="45"/>
      <c r="Q122" s="45"/>
      <c r="R122" s="45"/>
      <c r="S122" s="45"/>
      <c r="T122" s="46"/>
    </row>
    <row r="123" spans="2:20" x14ac:dyDescent="0.25">
      <c r="B123" s="42"/>
      <c r="C123" s="43"/>
      <c r="D123" s="2"/>
      <c r="E123" s="45"/>
      <c r="F123" s="45"/>
      <c r="G123" s="45"/>
      <c r="H123" s="45"/>
      <c r="I123" s="45"/>
      <c r="J123" s="45"/>
      <c r="K123" s="45"/>
      <c r="L123" s="11"/>
      <c r="M123" s="11"/>
      <c r="N123" s="11"/>
      <c r="O123" s="11"/>
      <c r="P123" s="45"/>
      <c r="Q123" s="45"/>
      <c r="R123" s="45"/>
      <c r="S123" s="45"/>
      <c r="T123" s="46"/>
    </row>
    <row r="124" spans="2:20" x14ac:dyDescent="0.25">
      <c r="B124" s="47"/>
      <c r="C124" s="48"/>
      <c r="D124" s="3"/>
      <c r="E124" s="61" t="s">
        <v>44</v>
      </c>
      <c r="F124" s="61"/>
      <c r="G124" s="61"/>
      <c r="H124" s="61"/>
      <c r="I124" s="61"/>
      <c r="J124" s="61"/>
      <c r="K124" s="61"/>
      <c r="L124" s="10"/>
      <c r="M124" s="10"/>
      <c r="N124" s="10"/>
      <c r="O124" s="10"/>
      <c r="P124" s="61"/>
      <c r="Q124" s="61"/>
      <c r="R124" s="61"/>
      <c r="S124" s="61"/>
      <c r="T124" s="62"/>
    </row>
    <row r="125" spans="2:20" x14ac:dyDescent="0.25">
      <c r="B125" s="42"/>
      <c r="C125" s="43"/>
      <c r="D125" s="2"/>
      <c r="E125" s="45"/>
      <c r="F125" s="45"/>
      <c r="G125" s="45"/>
      <c r="H125" s="45"/>
      <c r="I125" s="45"/>
      <c r="J125" s="45"/>
      <c r="K125" s="45"/>
      <c r="L125" s="11"/>
      <c r="M125" s="11"/>
      <c r="N125" s="11"/>
      <c r="O125" s="11"/>
      <c r="P125" s="45"/>
      <c r="Q125" s="45"/>
      <c r="R125" s="45"/>
      <c r="S125" s="45"/>
      <c r="T125" s="46"/>
    </row>
    <row r="126" spans="2:20" x14ac:dyDescent="0.25">
      <c r="B126" s="42"/>
      <c r="C126" s="43"/>
      <c r="D126" s="2"/>
      <c r="E126" s="45"/>
      <c r="F126" s="45"/>
      <c r="G126" s="45"/>
      <c r="H126" s="45"/>
      <c r="I126" s="45"/>
      <c r="J126" s="45"/>
      <c r="K126" s="45"/>
      <c r="L126" s="11"/>
      <c r="M126" s="11"/>
      <c r="N126" s="11"/>
      <c r="O126" s="11"/>
      <c r="P126" s="45"/>
      <c r="Q126" s="45"/>
      <c r="R126" s="45"/>
      <c r="S126" s="45"/>
      <c r="T126" s="46"/>
    </row>
    <row r="127" spans="2:20" x14ac:dyDescent="0.25">
      <c r="B127" s="47"/>
      <c r="C127" s="48"/>
      <c r="D127" s="3"/>
      <c r="E127" s="61" t="s">
        <v>45</v>
      </c>
      <c r="F127" s="61"/>
      <c r="G127" s="61"/>
      <c r="H127" s="61"/>
      <c r="I127" s="61"/>
      <c r="J127" s="61"/>
      <c r="K127" s="61"/>
      <c r="L127" s="10"/>
      <c r="M127" s="10"/>
      <c r="N127" s="10"/>
      <c r="O127" s="10"/>
      <c r="P127" s="61"/>
      <c r="Q127" s="61"/>
      <c r="R127" s="61"/>
      <c r="S127" s="61"/>
      <c r="T127" s="62"/>
    </row>
    <row r="128" spans="2:20" x14ac:dyDescent="0.25">
      <c r="B128" s="42"/>
      <c r="C128" s="43"/>
      <c r="D128" s="2"/>
      <c r="E128" s="45"/>
      <c r="F128" s="45"/>
      <c r="G128" s="45"/>
      <c r="H128" s="45"/>
      <c r="I128" s="45"/>
      <c r="J128" s="45"/>
      <c r="K128" s="45"/>
      <c r="L128" s="11"/>
      <c r="M128" s="11"/>
      <c r="N128" s="11"/>
      <c r="O128" s="11"/>
      <c r="P128" s="45"/>
      <c r="Q128" s="45"/>
      <c r="R128" s="45"/>
      <c r="S128" s="45"/>
      <c r="T128" s="46"/>
    </row>
    <row r="129" spans="2:20" x14ac:dyDescent="0.25">
      <c r="B129" s="42"/>
      <c r="C129" s="43"/>
      <c r="D129" s="2"/>
      <c r="E129" s="45"/>
      <c r="F129" s="45"/>
      <c r="G129" s="45"/>
      <c r="H129" s="45"/>
      <c r="I129" s="45"/>
      <c r="J129" s="45"/>
      <c r="K129" s="45"/>
      <c r="L129" s="11"/>
      <c r="M129" s="11"/>
      <c r="N129" s="11"/>
      <c r="O129" s="11"/>
      <c r="P129" s="45"/>
      <c r="Q129" s="45"/>
      <c r="R129" s="45"/>
      <c r="S129" s="45"/>
      <c r="T129" s="46"/>
    </row>
    <row r="130" spans="2:20" x14ac:dyDescent="0.25">
      <c r="B130" s="47"/>
      <c r="C130" s="48"/>
      <c r="D130" s="3"/>
      <c r="E130" s="61" t="s">
        <v>46</v>
      </c>
      <c r="F130" s="61"/>
      <c r="G130" s="61"/>
      <c r="H130" s="61"/>
      <c r="I130" s="61"/>
      <c r="J130" s="61"/>
      <c r="K130" s="61"/>
      <c r="L130" s="10"/>
      <c r="M130" s="10"/>
      <c r="N130" s="10"/>
      <c r="O130" s="10"/>
      <c r="P130" s="61"/>
      <c r="Q130" s="61"/>
      <c r="R130" s="61"/>
      <c r="S130" s="61"/>
      <c r="T130" s="62"/>
    </row>
    <row r="131" spans="2:20" x14ac:dyDescent="0.25">
      <c r="B131" s="42"/>
      <c r="C131" s="43"/>
      <c r="D131" s="2"/>
      <c r="E131" s="45" t="s">
        <v>70</v>
      </c>
      <c r="F131" s="45"/>
      <c r="G131" s="45"/>
      <c r="H131" s="45"/>
      <c r="I131" s="45"/>
      <c r="J131" s="45"/>
      <c r="K131" s="45"/>
      <c r="L131" s="40">
        <v>0</v>
      </c>
      <c r="M131" s="11">
        <v>15500000</v>
      </c>
      <c r="N131" s="11">
        <v>16025000</v>
      </c>
      <c r="O131" s="11">
        <f>L131+M131+N131</f>
        <v>31525000</v>
      </c>
      <c r="P131" s="45"/>
      <c r="Q131" s="45"/>
      <c r="R131" s="45"/>
      <c r="S131" s="45"/>
      <c r="T131" s="46"/>
    </row>
    <row r="132" spans="2:20" x14ac:dyDescent="0.25">
      <c r="B132" s="42"/>
      <c r="C132" s="43"/>
      <c r="D132" s="2"/>
      <c r="E132" s="45"/>
      <c r="F132" s="45"/>
      <c r="G132" s="45"/>
      <c r="H132" s="45"/>
      <c r="I132" s="45"/>
      <c r="J132" s="45"/>
      <c r="K132" s="45"/>
      <c r="L132" s="11"/>
      <c r="M132" s="11"/>
      <c r="N132" s="11"/>
      <c r="O132" s="11"/>
      <c r="P132" s="45"/>
      <c r="Q132" s="45"/>
      <c r="R132" s="45"/>
      <c r="S132" s="45"/>
      <c r="T132" s="46"/>
    </row>
    <row r="133" spans="2:20" x14ac:dyDescent="0.25">
      <c r="B133" s="47"/>
      <c r="C133" s="48"/>
      <c r="D133" s="3"/>
      <c r="E133" s="61" t="s">
        <v>47</v>
      </c>
      <c r="F133" s="61"/>
      <c r="G133" s="61"/>
      <c r="H133" s="61"/>
      <c r="I133" s="61"/>
      <c r="J133" s="61"/>
      <c r="K133" s="61"/>
      <c r="L133" s="10"/>
      <c r="M133" s="10"/>
      <c r="N133" s="10"/>
      <c r="O133" s="10"/>
      <c r="P133" s="61"/>
      <c r="Q133" s="61"/>
      <c r="R133" s="61"/>
      <c r="S133" s="61"/>
      <c r="T133" s="62"/>
    </row>
    <row r="134" spans="2:20" x14ac:dyDescent="0.25">
      <c r="B134" s="42"/>
      <c r="C134" s="43"/>
      <c r="D134" s="2"/>
      <c r="E134" s="45"/>
      <c r="F134" s="45"/>
      <c r="G134" s="45"/>
      <c r="H134" s="45"/>
      <c r="I134" s="45"/>
      <c r="J134" s="45"/>
      <c r="K134" s="45"/>
      <c r="L134" s="11"/>
      <c r="M134" s="11"/>
      <c r="N134" s="11"/>
      <c r="O134" s="11"/>
      <c r="P134" s="45"/>
      <c r="Q134" s="45"/>
      <c r="R134" s="45"/>
      <c r="S134" s="45"/>
      <c r="T134" s="46"/>
    </row>
    <row r="135" spans="2:20" x14ac:dyDescent="0.25">
      <c r="B135" s="42"/>
      <c r="C135" s="43"/>
      <c r="D135" s="2"/>
      <c r="E135" s="45"/>
      <c r="F135" s="45"/>
      <c r="G135" s="45"/>
      <c r="H135" s="45"/>
      <c r="I135" s="45"/>
      <c r="J135" s="45"/>
      <c r="K135" s="45"/>
      <c r="L135" s="11"/>
      <c r="M135" s="11"/>
      <c r="N135" s="11"/>
      <c r="O135" s="11"/>
      <c r="P135" s="45"/>
      <c r="Q135" s="45"/>
      <c r="R135" s="45"/>
      <c r="S135" s="45"/>
      <c r="T135" s="46"/>
    </row>
    <row r="136" spans="2:20" x14ac:dyDescent="0.25">
      <c r="B136" s="47"/>
      <c r="C136" s="48"/>
      <c r="D136" s="3"/>
      <c r="E136" s="61" t="s">
        <v>48</v>
      </c>
      <c r="F136" s="61"/>
      <c r="G136" s="61"/>
      <c r="H136" s="61"/>
      <c r="I136" s="61"/>
      <c r="J136" s="61"/>
      <c r="K136" s="61"/>
      <c r="L136" s="10"/>
      <c r="M136" s="10"/>
      <c r="N136" s="10"/>
      <c r="O136" s="10"/>
      <c r="P136" s="61"/>
      <c r="Q136" s="61"/>
      <c r="R136" s="61"/>
      <c r="S136" s="61"/>
      <c r="T136" s="62"/>
    </row>
    <row r="137" spans="2:20" x14ac:dyDescent="0.25">
      <c r="B137" s="42"/>
      <c r="C137" s="43"/>
      <c r="D137" s="2"/>
      <c r="E137" s="45" t="s">
        <v>81</v>
      </c>
      <c r="F137" s="45"/>
      <c r="G137" s="45"/>
      <c r="H137" s="45"/>
      <c r="I137" s="45"/>
      <c r="J137" s="45"/>
      <c r="K137" s="45"/>
      <c r="L137" s="11">
        <v>20000000</v>
      </c>
      <c r="M137" s="11">
        <v>21000000</v>
      </c>
      <c r="N137" s="11">
        <v>22050000</v>
      </c>
      <c r="O137" s="11">
        <f>L137+M137+N137</f>
        <v>63050000</v>
      </c>
      <c r="P137" s="45"/>
      <c r="Q137" s="45"/>
      <c r="R137" s="45"/>
      <c r="S137" s="45"/>
      <c r="T137" s="46"/>
    </row>
    <row r="138" spans="2:20" x14ac:dyDescent="0.25">
      <c r="B138" s="42"/>
      <c r="C138" s="43"/>
      <c r="D138" s="2"/>
      <c r="E138" s="45"/>
      <c r="F138" s="45"/>
      <c r="G138" s="45"/>
      <c r="H138" s="45"/>
      <c r="I138" s="45"/>
      <c r="J138" s="45"/>
      <c r="K138" s="45"/>
      <c r="L138" s="11"/>
      <c r="M138" s="11"/>
      <c r="N138" s="11"/>
      <c r="O138" s="11"/>
      <c r="P138" s="45"/>
      <c r="Q138" s="45"/>
      <c r="R138" s="45"/>
      <c r="S138" s="45"/>
      <c r="T138" s="46"/>
    </row>
    <row r="139" spans="2:20" ht="18.75" x14ac:dyDescent="0.3">
      <c r="B139" s="69" t="s">
        <v>49</v>
      </c>
      <c r="C139" s="70"/>
      <c r="D139" s="5"/>
      <c r="E139" s="65" t="s">
        <v>50</v>
      </c>
      <c r="F139" s="65"/>
      <c r="G139" s="65"/>
      <c r="H139" s="65"/>
      <c r="I139" s="65"/>
      <c r="J139" s="65"/>
      <c r="K139" s="65"/>
      <c r="L139" s="15"/>
      <c r="M139" s="15"/>
      <c r="N139" s="15"/>
      <c r="O139" s="15"/>
      <c r="P139" s="65"/>
      <c r="Q139" s="65"/>
      <c r="R139" s="65"/>
      <c r="S139" s="65"/>
      <c r="T139" s="66"/>
    </row>
    <row r="140" spans="2:20" x14ac:dyDescent="0.25">
      <c r="B140" s="47"/>
      <c r="C140" s="48"/>
      <c r="D140" s="3"/>
      <c r="E140" s="61" t="s">
        <v>51</v>
      </c>
      <c r="F140" s="61"/>
      <c r="G140" s="61"/>
      <c r="H140" s="61"/>
      <c r="I140" s="61"/>
      <c r="J140" s="61"/>
      <c r="K140" s="61"/>
      <c r="L140" s="10"/>
      <c r="M140" s="10"/>
      <c r="N140" s="10"/>
      <c r="O140" s="10"/>
      <c r="P140" s="61"/>
      <c r="Q140" s="61"/>
      <c r="R140" s="61"/>
      <c r="S140" s="61"/>
      <c r="T140" s="62"/>
    </row>
    <row r="141" spans="2:20" x14ac:dyDescent="0.25">
      <c r="B141" s="42"/>
      <c r="C141" s="43"/>
      <c r="D141" s="2"/>
      <c r="E141" s="45" t="s">
        <v>99</v>
      </c>
      <c r="F141" s="45"/>
      <c r="G141" s="45"/>
      <c r="H141" s="45"/>
      <c r="I141" s="45"/>
      <c r="J141" s="45"/>
      <c r="K141" s="45"/>
      <c r="L141" s="11">
        <v>8000000</v>
      </c>
      <c r="M141" s="11">
        <v>8400000</v>
      </c>
      <c r="N141" s="11">
        <v>8820000</v>
      </c>
      <c r="O141" s="11">
        <f>SUM(L141:N141)</f>
        <v>25220000</v>
      </c>
      <c r="P141" s="45"/>
      <c r="Q141" s="45"/>
      <c r="R141" s="45"/>
      <c r="S141" s="45"/>
      <c r="T141" s="46"/>
    </row>
    <row r="142" spans="2:20" x14ac:dyDescent="0.25">
      <c r="B142" s="42"/>
      <c r="C142" s="43"/>
      <c r="D142" s="2"/>
      <c r="E142" s="45"/>
      <c r="F142" s="45"/>
      <c r="G142" s="45"/>
      <c r="H142" s="45"/>
      <c r="I142" s="45"/>
      <c r="J142" s="45"/>
      <c r="K142" s="45"/>
      <c r="L142" s="11"/>
      <c r="M142" s="11"/>
      <c r="N142" s="11"/>
      <c r="O142" s="11"/>
      <c r="P142" s="45"/>
      <c r="Q142" s="45"/>
      <c r="R142" s="45"/>
      <c r="S142" s="45"/>
      <c r="T142" s="46"/>
    </row>
    <row r="143" spans="2:20" x14ac:dyDescent="0.25">
      <c r="B143" s="47"/>
      <c r="C143" s="48"/>
      <c r="D143" s="3"/>
      <c r="E143" s="61" t="s">
        <v>52</v>
      </c>
      <c r="F143" s="61"/>
      <c r="G143" s="61"/>
      <c r="H143" s="61"/>
      <c r="I143" s="61"/>
      <c r="J143" s="61"/>
      <c r="K143" s="61"/>
      <c r="L143" s="10"/>
      <c r="M143" s="10"/>
      <c r="N143" s="10"/>
      <c r="O143" s="10"/>
      <c r="P143" s="61"/>
      <c r="Q143" s="61"/>
      <c r="R143" s="61"/>
      <c r="S143" s="61"/>
      <c r="T143" s="62"/>
    </row>
    <row r="144" spans="2:20" x14ac:dyDescent="0.25">
      <c r="B144" s="42"/>
      <c r="C144" s="43"/>
      <c r="D144" s="2"/>
      <c r="E144" s="45"/>
      <c r="F144" s="45"/>
      <c r="G144" s="45"/>
      <c r="H144" s="45"/>
      <c r="I144" s="45"/>
      <c r="J144" s="45"/>
      <c r="K144" s="45"/>
      <c r="L144" s="11"/>
      <c r="M144" s="11"/>
      <c r="N144" s="11"/>
      <c r="O144" s="11"/>
      <c r="P144" s="45"/>
      <c r="Q144" s="45"/>
      <c r="R144" s="45"/>
      <c r="S144" s="45"/>
      <c r="T144" s="46"/>
    </row>
    <row r="145" spans="1:20" x14ac:dyDescent="0.25">
      <c r="B145" s="42"/>
      <c r="C145" s="43"/>
      <c r="D145" s="2"/>
      <c r="E145" s="45"/>
      <c r="F145" s="45"/>
      <c r="G145" s="45"/>
      <c r="H145" s="45"/>
      <c r="I145" s="45"/>
      <c r="J145" s="45"/>
      <c r="K145" s="45"/>
      <c r="L145" s="11"/>
      <c r="M145" s="11"/>
      <c r="N145" s="11"/>
      <c r="O145" s="11"/>
      <c r="P145" s="45"/>
      <c r="Q145" s="45"/>
      <c r="R145" s="45"/>
      <c r="S145" s="45"/>
      <c r="T145" s="46"/>
    </row>
    <row r="146" spans="1:20" ht="18.75" x14ac:dyDescent="0.3">
      <c r="B146" s="69" t="s">
        <v>53</v>
      </c>
      <c r="C146" s="70"/>
      <c r="D146" s="5"/>
      <c r="E146" s="65" t="s">
        <v>54</v>
      </c>
      <c r="F146" s="65"/>
      <c r="G146" s="65"/>
      <c r="H146" s="65"/>
      <c r="I146" s="65"/>
      <c r="J146" s="65"/>
      <c r="K146" s="65"/>
      <c r="L146" s="15"/>
      <c r="M146" s="15"/>
      <c r="N146" s="15"/>
      <c r="O146" s="15"/>
      <c r="P146" s="65"/>
      <c r="Q146" s="65"/>
      <c r="R146" s="65"/>
      <c r="S146" s="65"/>
      <c r="T146" s="66"/>
    </row>
    <row r="147" spans="1:20" x14ac:dyDescent="0.25">
      <c r="B147" s="47"/>
      <c r="C147" s="48"/>
      <c r="D147" s="3"/>
      <c r="E147" s="61" t="s">
        <v>55</v>
      </c>
      <c r="F147" s="61"/>
      <c r="G147" s="61"/>
      <c r="H147" s="61"/>
      <c r="I147" s="61"/>
      <c r="J147" s="61"/>
      <c r="K147" s="61"/>
      <c r="L147" s="10"/>
      <c r="M147" s="10"/>
      <c r="N147" s="10"/>
      <c r="O147" s="10"/>
      <c r="P147" s="61"/>
      <c r="Q147" s="61"/>
      <c r="R147" s="61"/>
      <c r="S147" s="61"/>
      <c r="T147" s="62"/>
    </row>
    <row r="148" spans="1:20" x14ac:dyDescent="0.25">
      <c r="B148" s="42"/>
      <c r="C148" s="43"/>
      <c r="D148" s="2"/>
      <c r="E148" s="45"/>
      <c r="F148" s="45"/>
      <c r="G148" s="45"/>
      <c r="H148" s="45"/>
      <c r="I148" s="45"/>
      <c r="J148" s="45"/>
      <c r="K148" s="45"/>
      <c r="L148" s="11"/>
      <c r="M148" s="11"/>
      <c r="N148" s="11"/>
      <c r="O148" s="11"/>
      <c r="P148" s="45"/>
      <c r="Q148" s="45"/>
      <c r="R148" s="45"/>
      <c r="S148" s="45"/>
      <c r="T148" s="46"/>
    </row>
    <row r="149" spans="1:20" x14ac:dyDescent="0.25">
      <c r="B149" s="42"/>
      <c r="C149" s="43"/>
      <c r="D149" s="2"/>
      <c r="E149" s="45"/>
      <c r="F149" s="45"/>
      <c r="G149" s="45"/>
      <c r="H149" s="45"/>
      <c r="I149" s="45"/>
      <c r="J149" s="45"/>
      <c r="K149" s="45"/>
      <c r="L149" s="11"/>
      <c r="M149" s="11"/>
      <c r="N149" s="11"/>
      <c r="O149" s="11"/>
      <c r="P149" s="45"/>
      <c r="Q149" s="45"/>
      <c r="R149" s="45"/>
      <c r="S149" s="45"/>
      <c r="T149" s="46"/>
    </row>
    <row r="150" spans="1:20" x14ac:dyDescent="0.25">
      <c r="B150" s="47"/>
      <c r="C150" s="48"/>
      <c r="D150" s="3"/>
      <c r="E150" s="61" t="s">
        <v>56</v>
      </c>
      <c r="F150" s="61"/>
      <c r="G150" s="61"/>
      <c r="H150" s="61"/>
      <c r="I150" s="61"/>
      <c r="J150" s="61"/>
      <c r="K150" s="61"/>
      <c r="L150" s="10"/>
      <c r="M150" s="10"/>
      <c r="N150" s="10"/>
      <c r="O150" s="10"/>
      <c r="P150" s="61"/>
      <c r="Q150" s="61"/>
      <c r="R150" s="61"/>
      <c r="S150" s="61"/>
      <c r="T150" s="62"/>
    </row>
    <row r="151" spans="1:20" x14ac:dyDescent="0.25">
      <c r="B151" s="42"/>
      <c r="C151" s="43"/>
      <c r="D151" s="2"/>
      <c r="E151" s="45"/>
      <c r="F151" s="45"/>
      <c r="G151" s="45"/>
      <c r="H151" s="45"/>
      <c r="I151" s="45"/>
      <c r="J151" s="45"/>
      <c r="K151" s="45"/>
      <c r="L151" s="11"/>
      <c r="M151" s="11"/>
      <c r="N151" s="11"/>
      <c r="O151" s="11"/>
      <c r="P151" s="45"/>
      <c r="Q151" s="45"/>
      <c r="R151" s="45"/>
      <c r="S151" s="45"/>
      <c r="T151" s="46"/>
    </row>
    <row r="152" spans="1:20" x14ac:dyDescent="0.25">
      <c r="B152" s="42"/>
      <c r="C152" s="43"/>
      <c r="D152" s="2"/>
      <c r="E152" s="45"/>
      <c r="F152" s="45"/>
      <c r="G152" s="45"/>
      <c r="H152" s="45"/>
      <c r="I152" s="45"/>
      <c r="J152" s="45"/>
      <c r="K152" s="45"/>
      <c r="L152" s="11"/>
      <c r="M152" s="11"/>
      <c r="N152" s="11"/>
      <c r="O152" s="11"/>
      <c r="P152" s="45"/>
      <c r="Q152" s="45"/>
      <c r="R152" s="45"/>
      <c r="S152" s="45"/>
      <c r="T152" s="46"/>
    </row>
    <row r="153" spans="1:20" x14ac:dyDescent="0.25">
      <c r="A153" s="8">
        <f>+L21+L44+L45+L46+L51+L76+L100+L131+L137+L163</f>
        <v>569800000</v>
      </c>
      <c r="B153" s="47"/>
      <c r="C153" s="48"/>
      <c r="D153" s="3"/>
      <c r="E153" s="61" t="s">
        <v>57</v>
      </c>
      <c r="F153" s="61"/>
      <c r="G153" s="61"/>
      <c r="H153" s="61"/>
      <c r="I153" s="61"/>
      <c r="J153" s="61"/>
      <c r="K153" s="61"/>
      <c r="L153" s="10"/>
      <c r="M153" s="10"/>
      <c r="N153" s="10"/>
      <c r="O153" s="10"/>
      <c r="P153" s="61"/>
      <c r="Q153" s="61"/>
      <c r="R153" s="61"/>
      <c r="S153" s="61"/>
      <c r="T153" s="62"/>
    </row>
    <row r="154" spans="1:20" x14ac:dyDescent="0.25">
      <c r="B154" s="42"/>
      <c r="C154" s="43"/>
      <c r="D154" s="2"/>
      <c r="E154" s="45"/>
      <c r="F154" s="45"/>
      <c r="G154" s="45"/>
      <c r="H154" s="45"/>
      <c r="I154" s="45"/>
      <c r="J154" s="45"/>
      <c r="K154" s="45"/>
      <c r="L154" s="11"/>
      <c r="M154" s="11"/>
      <c r="N154" s="11"/>
      <c r="O154" s="11"/>
      <c r="P154" s="45"/>
      <c r="Q154" s="45"/>
      <c r="R154" s="45"/>
      <c r="S154" s="45"/>
      <c r="T154" s="46"/>
    </row>
    <row r="155" spans="1:20" x14ac:dyDescent="0.25">
      <c r="B155" s="42"/>
      <c r="C155" s="43"/>
      <c r="D155" s="2"/>
      <c r="E155" s="45"/>
      <c r="F155" s="45"/>
      <c r="G155" s="45"/>
      <c r="H155" s="45"/>
      <c r="I155" s="45"/>
      <c r="J155" s="45"/>
      <c r="K155" s="45"/>
      <c r="L155" s="11"/>
      <c r="M155" s="11"/>
      <c r="N155" s="11"/>
      <c r="O155" s="11"/>
      <c r="P155" s="45"/>
      <c r="Q155" s="45"/>
      <c r="R155" s="45"/>
      <c r="S155" s="45"/>
      <c r="T155" s="46"/>
    </row>
    <row r="156" spans="1:20" x14ac:dyDescent="0.25">
      <c r="B156" s="47"/>
      <c r="C156" s="48"/>
      <c r="D156" s="3"/>
      <c r="E156" s="61" t="s">
        <v>58</v>
      </c>
      <c r="F156" s="61"/>
      <c r="G156" s="61"/>
      <c r="H156" s="61"/>
      <c r="I156" s="61"/>
      <c r="J156" s="61"/>
      <c r="K156" s="61"/>
      <c r="L156" s="10"/>
      <c r="M156" s="10"/>
      <c r="N156" s="10"/>
      <c r="O156" s="10"/>
      <c r="P156" s="61"/>
      <c r="Q156" s="61"/>
      <c r="R156" s="61"/>
      <c r="S156" s="61"/>
      <c r="T156" s="62"/>
    </row>
    <row r="157" spans="1:20" x14ac:dyDescent="0.25">
      <c r="B157" s="42"/>
      <c r="C157" s="43"/>
      <c r="D157" s="2"/>
      <c r="E157" s="45"/>
      <c r="F157" s="45"/>
      <c r="G157" s="45"/>
      <c r="H157" s="45"/>
      <c r="I157" s="45"/>
      <c r="J157" s="45"/>
      <c r="K157" s="45"/>
      <c r="L157" s="11"/>
      <c r="M157" s="11"/>
      <c r="N157" s="11"/>
      <c r="O157" s="11"/>
      <c r="P157" s="45"/>
      <c r="Q157" s="45"/>
      <c r="R157" s="45"/>
      <c r="S157" s="45"/>
      <c r="T157" s="46"/>
    </row>
    <row r="158" spans="1:20" x14ac:dyDescent="0.25">
      <c r="B158" s="42"/>
      <c r="C158" s="43"/>
      <c r="D158" s="2"/>
      <c r="E158" s="45"/>
      <c r="F158" s="45"/>
      <c r="G158" s="45"/>
      <c r="H158" s="45"/>
      <c r="I158" s="45"/>
      <c r="J158" s="45"/>
      <c r="K158" s="45"/>
      <c r="L158" s="11"/>
      <c r="M158" s="11"/>
      <c r="N158" s="11"/>
      <c r="O158" s="11"/>
      <c r="P158" s="45"/>
      <c r="Q158" s="45"/>
      <c r="R158" s="45"/>
      <c r="S158" s="45"/>
      <c r="T158" s="46"/>
    </row>
    <row r="159" spans="1:20" x14ac:dyDescent="0.25">
      <c r="B159" s="47"/>
      <c r="C159" s="48"/>
      <c r="D159" s="3"/>
      <c r="E159" s="61" t="s">
        <v>59</v>
      </c>
      <c r="F159" s="61"/>
      <c r="G159" s="61"/>
      <c r="H159" s="61"/>
      <c r="I159" s="61"/>
      <c r="J159" s="61"/>
      <c r="K159" s="61"/>
      <c r="L159" s="10"/>
      <c r="M159" s="10"/>
      <c r="N159" s="10"/>
      <c r="O159" s="10"/>
      <c r="P159" s="61"/>
      <c r="Q159" s="61"/>
      <c r="R159" s="61"/>
      <c r="S159" s="61"/>
      <c r="T159" s="62"/>
    </row>
    <row r="160" spans="1:20" x14ac:dyDescent="0.25">
      <c r="B160" s="42"/>
      <c r="C160" s="43"/>
      <c r="D160" s="2"/>
      <c r="E160" s="45"/>
      <c r="F160" s="45"/>
      <c r="G160" s="45"/>
      <c r="H160" s="45"/>
      <c r="I160" s="45"/>
      <c r="J160" s="45"/>
      <c r="K160" s="45"/>
      <c r="L160" s="11"/>
      <c r="M160" s="11"/>
      <c r="N160" s="11"/>
      <c r="O160" s="11"/>
      <c r="P160" s="45"/>
      <c r="Q160" s="45"/>
      <c r="R160" s="45"/>
      <c r="S160" s="45"/>
      <c r="T160" s="46"/>
    </row>
    <row r="161" spans="2:20" x14ac:dyDescent="0.25">
      <c r="B161" s="42"/>
      <c r="C161" s="43"/>
      <c r="D161" s="2"/>
      <c r="E161" s="45"/>
      <c r="F161" s="45"/>
      <c r="G161" s="45"/>
      <c r="H161" s="45"/>
      <c r="I161" s="45"/>
      <c r="J161" s="45"/>
      <c r="K161" s="45"/>
      <c r="L161" s="11"/>
      <c r="M161" s="11"/>
      <c r="N161" s="11"/>
      <c r="O161" s="11"/>
      <c r="P161" s="45"/>
      <c r="Q161" s="45"/>
      <c r="R161" s="45"/>
      <c r="S161" s="45"/>
      <c r="T161" s="46"/>
    </row>
    <row r="162" spans="2:20" x14ac:dyDescent="0.25">
      <c r="B162" s="47"/>
      <c r="C162" s="48"/>
      <c r="D162" s="3"/>
      <c r="E162" s="61" t="s">
        <v>60</v>
      </c>
      <c r="F162" s="61"/>
      <c r="G162" s="61"/>
      <c r="H162" s="61"/>
      <c r="I162" s="61"/>
      <c r="J162" s="61"/>
      <c r="K162" s="61"/>
      <c r="L162" s="10"/>
      <c r="M162" s="10"/>
      <c r="N162" s="10"/>
      <c r="O162" s="10"/>
      <c r="P162" s="61"/>
      <c r="Q162" s="61"/>
      <c r="R162" s="61"/>
      <c r="S162" s="61"/>
      <c r="T162" s="62"/>
    </row>
    <row r="163" spans="2:20" x14ac:dyDescent="0.25">
      <c r="B163" s="42"/>
      <c r="C163" s="43"/>
      <c r="D163" s="2"/>
      <c r="E163" s="45" t="s">
        <v>69</v>
      </c>
      <c r="F163" s="45"/>
      <c r="G163" s="45"/>
      <c r="H163" s="45"/>
      <c r="I163" s="45"/>
      <c r="J163" s="45"/>
      <c r="K163" s="45"/>
      <c r="L163" s="11">
        <f>290000000+98800000</f>
        <v>388800000</v>
      </c>
      <c r="M163" s="11">
        <v>408240000</v>
      </c>
      <c r="N163" s="11">
        <v>428652000</v>
      </c>
      <c r="O163" s="11">
        <f>L163+M163+N163</f>
        <v>1225692000</v>
      </c>
      <c r="P163" s="45"/>
      <c r="Q163" s="45"/>
      <c r="R163" s="45"/>
      <c r="S163" s="45"/>
      <c r="T163" s="46"/>
    </row>
    <row r="164" spans="2:20" x14ac:dyDescent="0.25">
      <c r="B164" s="42"/>
      <c r="C164" s="43"/>
      <c r="D164" s="2"/>
      <c r="E164" s="45"/>
      <c r="F164" s="45"/>
      <c r="G164" s="45"/>
      <c r="H164" s="45"/>
      <c r="I164" s="45"/>
      <c r="J164" s="45"/>
      <c r="K164" s="45"/>
      <c r="L164" s="11"/>
      <c r="M164" s="11"/>
      <c r="N164" s="11"/>
      <c r="O164" s="11"/>
      <c r="P164" s="45"/>
      <c r="Q164" s="45"/>
      <c r="R164" s="45"/>
      <c r="S164" s="45"/>
      <c r="T164" s="46"/>
    </row>
    <row r="165" spans="2:20" ht="15.75" thickBot="1" x14ac:dyDescent="0.3">
      <c r="B165" s="67"/>
      <c r="C165" s="68"/>
      <c r="D165" s="7"/>
      <c r="E165" s="63" t="s">
        <v>61</v>
      </c>
      <c r="F165" s="63"/>
      <c r="G165" s="63"/>
      <c r="H165" s="63"/>
      <c r="I165" s="63"/>
      <c r="J165" s="63"/>
      <c r="K165" s="63"/>
      <c r="L165" s="16">
        <f>SUM(L10:L164)</f>
        <v>1575800000</v>
      </c>
      <c r="M165" s="16">
        <f>SUM(M10:M164)</f>
        <v>1834590000</v>
      </c>
      <c r="N165" s="16">
        <f>SUM(N10:N164)</f>
        <v>1940157000</v>
      </c>
      <c r="O165" s="16">
        <f>SUM(O10:O164)</f>
        <v>5245547000</v>
      </c>
      <c r="P165" s="63"/>
      <c r="Q165" s="63"/>
      <c r="R165" s="63"/>
      <c r="S165" s="63"/>
      <c r="T165" s="64"/>
    </row>
    <row r="166" spans="2:20" x14ac:dyDescent="0.25">
      <c r="B166" s="6"/>
      <c r="C166" s="6"/>
      <c r="E166" s="6"/>
      <c r="F166" s="6"/>
      <c r="G166" s="6"/>
      <c r="H166" s="6"/>
      <c r="I166" s="6"/>
      <c r="J166" s="6"/>
      <c r="K166" s="6"/>
      <c r="P166" s="6"/>
      <c r="Q166" s="6"/>
      <c r="R166" s="6"/>
      <c r="S166" s="6"/>
      <c r="T166" s="6"/>
    </row>
    <row r="167" spans="2:20" x14ac:dyDescent="0.25">
      <c r="B167" s="47"/>
      <c r="C167" s="48"/>
      <c r="D167" s="3"/>
      <c r="E167" s="61" t="s">
        <v>82</v>
      </c>
      <c r="F167" s="61"/>
      <c r="G167" s="61"/>
      <c r="H167" s="61"/>
      <c r="I167" s="61"/>
      <c r="J167" s="61"/>
      <c r="K167" s="61"/>
      <c r="L167" s="10"/>
      <c r="M167" s="10"/>
      <c r="N167" s="10"/>
      <c r="O167" s="10"/>
      <c r="P167" s="61"/>
      <c r="Q167" s="61"/>
      <c r="R167" s="61"/>
      <c r="S167" s="61"/>
      <c r="T167" s="62"/>
    </row>
    <row r="168" spans="2:20" x14ac:dyDescent="0.25">
      <c r="B168" s="42"/>
      <c r="C168" s="43"/>
      <c r="D168" s="2"/>
      <c r="E168" s="45" t="s">
        <v>83</v>
      </c>
      <c r="F168" s="45"/>
      <c r="G168" s="45"/>
      <c r="H168" s="45"/>
      <c r="I168" s="45"/>
      <c r="J168" s="45"/>
      <c r="K168" s="45"/>
      <c r="L168" s="11">
        <v>80000000</v>
      </c>
      <c r="M168" s="11">
        <v>84000000</v>
      </c>
      <c r="N168" s="11">
        <v>88200000</v>
      </c>
      <c r="O168" s="11">
        <f>L168+M168+N168</f>
        <v>252200000</v>
      </c>
      <c r="P168" s="45"/>
      <c r="Q168" s="45"/>
      <c r="R168" s="45"/>
      <c r="S168" s="45"/>
      <c r="T168" s="46"/>
    </row>
    <row r="169" spans="2:20" x14ac:dyDescent="0.25">
      <c r="B169" s="42"/>
      <c r="C169" s="43"/>
      <c r="D169" s="2"/>
      <c r="E169" s="45"/>
      <c r="F169" s="45"/>
      <c r="G169" s="45"/>
      <c r="H169" s="45"/>
      <c r="I169" s="45"/>
      <c r="J169" s="45"/>
      <c r="K169" s="45"/>
      <c r="L169" s="11"/>
      <c r="M169" s="11"/>
      <c r="N169" s="11"/>
      <c r="O169" s="11"/>
      <c r="P169" s="45"/>
      <c r="Q169" s="45"/>
      <c r="R169" s="45"/>
      <c r="S169" s="45"/>
      <c r="T169" s="46"/>
    </row>
    <row r="170" spans="2:20" x14ac:dyDescent="0.25">
      <c r="B170" s="6"/>
      <c r="C170" s="6"/>
      <c r="E170" s="6"/>
      <c r="F170" s="6"/>
      <c r="G170" s="6"/>
      <c r="H170" s="6"/>
      <c r="I170" s="6"/>
      <c r="J170" s="6"/>
      <c r="K170" s="6"/>
      <c r="P170" s="6"/>
      <c r="Q170" s="6"/>
      <c r="R170" s="6"/>
      <c r="S170" s="6"/>
      <c r="T170" s="6"/>
    </row>
    <row r="171" spans="2:20" x14ac:dyDescent="0.25">
      <c r="N171" s="32" t="s">
        <v>5</v>
      </c>
      <c r="O171" s="32">
        <f>O168+O165</f>
        <v>5497747000</v>
      </c>
      <c r="P171" s="6"/>
      <c r="Q171" s="6"/>
      <c r="R171" s="6"/>
      <c r="S171" s="6"/>
      <c r="T171" s="6"/>
    </row>
  </sheetData>
  <mergeCells count="488">
    <mergeCell ref="B167:C167"/>
    <mergeCell ref="E167:K167"/>
    <mergeCell ref="P167:T167"/>
    <mergeCell ref="B168:C168"/>
    <mergeCell ref="E168:K168"/>
    <mergeCell ref="P168:T168"/>
    <mergeCell ref="B169:C169"/>
    <mergeCell ref="E169:K169"/>
    <mergeCell ref="P169:T169"/>
    <mergeCell ref="E12:K12"/>
    <mergeCell ref="P10:T10"/>
    <mergeCell ref="B8:C8"/>
    <mergeCell ref="E8:K8"/>
    <mergeCell ref="B11:C11"/>
    <mergeCell ref="B12:C12"/>
    <mergeCell ref="B13:C13"/>
    <mergeCell ref="B14:C14"/>
    <mergeCell ref="B2:C5"/>
    <mergeCell ref="D2:O3"/>
    <mergeCell ref="P2:T2"/>
    <mergeCell ref="P3:T3"/>
    <mergeCell ref="D4:O5"/>
    <mergeCell ref="P4:T4"/>
    <mergeCell ref="P5:T5"/>
    <mergeCell ref="E13:K13"/>
    <mergeCell ref="E14:K14"/>
    <mergeCell ref="P8:T8"/>
    <mergeCell ref="P11:T11"/>
    <mergeCell ref="P12:T12"/>
    <mergeCell ref="P13:T13"/>
    <mergeCell ref="P14:T14"/>
    <mergeCell ref="E9:K9"/>
    <mergeCell ref="B9:C9"/>
    <mergeCell ref="P30:T30"/>
    <mergeCell ref="P9:T9"/>
    <mergeCell ref="L7:N7"/>
    <mergeCell ref="E11:K11"/>
    <mergeCell ref="B34:C34"/>
    <mergeCell ref="B36:C36"/>
    <mergeCell ref="B37:C37"/>
    <mergeCell ref="B38:C38"/>
    <mergeCell ref="B39:C39"/>
    <mergeCell ref="B21:C21"/>
    <mergeCell ref="B27:C27"/>
    <mergeCell ref="B28:C28"/>
    <mergeCell ref="B32:C32"/>
    <mergeCell ref="B33:C33"/>
    <mergeCell ref="B15:C15"/>
    <mergeCell ref="B16:C16"/>
    <mergeCell ref="B17:C17"/>
    <mergeCell ref="B18:C18"/>
    <mergeCell ref="B19:C19"/>
    <mergeCell ref="B20:C20"/>
    <mergeCell ref="E10:K10"/>
    <mergeCell ref="E15:K15"/>
    <mergeCell ref="E16:K16"/>
    <mergeCell ref="E17:K17"/>
    <mergeCell ref="P15:T15"/>
    <mergeCell ref="P27:T27"/>
    <mergeCell ref="P28:T28"/>
    <mergeCell ref="P32:T32"/>
    <mergeCell ref="E32:K32"/>
    <mergeCell ref="E33:K33"/>
    <mergeCell ref="E18:K18"/>
    <mergeCell ref="E19:K19"/>
    <mergeCell ref="E20:K20"/>
    <mergeCell ref="E21:K21"/>
    <mergeCell ref="E27:K27"/>
    <mergeCell ref="E28:K28"/>
    <mergeCell ref="E29:K29"/>
    <mergeCell ref="E30:K30"/>
    <mergeCell ref="E24:K24"/>
    <mergeCell ref="E25:K25"/>
    <mergeCell ref="P24:T24"/>
    <mergeCell ref="P16:T16"/>
    <mergeCell ref="P17:T17"/>
    <mergeCell ref="P18:T18"/>
    <mergeCell ref="P19:T19"/>
    <mergeCell ref="P20:T20"/>
    <mergeCell ref="P21:T21"/>
    <mergeCell ref="P29:T29"/>
    <mergeCell ref="E39:K39"/>
    <mergeCell ref="E40:K40"/>
    <mergeCell ref="P33:T33"/>
    <mergeCell ref="P34:T34"/>
    <mergeCell ref="P36:T36"/>
    <mergeCell ref="P37:T37"/>
    <mergeCell ref="P38:T38"/>
    <mergeCell ref="E34:K34"/>
    <mergeCell ref="P48:T48"/>
    <mergeCell ref="E46:K46"/>
    <mergeCell ref="E37:K37"/>
    <mergeCell ref="E38:K38"/>
    <mergeCell ref="E36:K36"/>
    <mergeCell ref="P35:T35"/>
    <mergeCell ref="P49:T49"/>
    <mergeCell ref="P50:T50"/>
    <mergeCell ref="P51:T51"/>
    <mergeCell ref="E31:K31"/>
    <mergeCell ref="P41:T41"/>
    <mergeCell ref="P42:T42"/>
    <mergeCell ref="P43:T43"/>
    <mergeCell ref="P44:T44"/>
    <mergeCell ref="P45:T45"/>
    <mergeCell ref="P47:T47"/>
    <mergeCell ref="E51:K51"/>
    <mergeCell ref="P39:T39"/>
    <mergeCell ref="E44:K44"/>
    <mergeCell ref="E45:K45"/>
    <mergeCell ref="E47:K47"/>
    <mergeCell ref="E48:K48"/>
    <mergeCell ref="E49:K49"/>
    <mergeCell ref="E50:K50"/>
    <mergeCell ref="E41:K41"/>
    <mergeCell ref="E42:K42"/>
    <mergeCell ref="E43:K43"/>
    <mergeCell ref="P31:T31"/>
    <mergeCell ref="P40:T40"/>
    <mergeCell ref="P46:T46"/>
    <mergeCell ref="B29:C29"/>
    <mergeCell ref="B30:C30"/>
    <mergeCell ref="B31:C31"/>
    <mergeCell ref="B51:C51"/>
    <mergeCell ref="B52:C52"/>
    <mergeCell ref="B53:C53"/>
    <mergeCell ref="B54:C54"/>
    <mergeCell ref="B55:C55"/>
    <mergeCell ref="B56:C56"/>
    <mergeCell ref="B45:C45"/>
    <mergeCell ref="B47:C47"/>
    <mergeCell ref="B48:C48"/>
    <mergeCell ref="B49:C49"/>
    <mergeCell ref="B50:C50"/>
    <mergeCell ref="B41:C41"/>
    <mergeCell ref="B42:C42"/>
    <mergeCell ref="B43:C43"/>
    <mergeCell ref="B44:C44"/>
    <mergeCell ref="B40:C40"/>
    <mergeCell ref="B46:C46"/>
    <mergeCell ref="B35:C35"/>
    <mergeCell ref="B57:C57"/>
    <mergeCell ref="B58:C58"/>
    <mergeCell ref="B59:C59"/>
    <mergeCell ref="B60:C60"/>
    <mergeCell ref="B61:C61"/>
    <mergeCell ref="B62:C62"/>
    <mergeCell ref="B63:C63"/>
    <mergeCell ref="B64:C64"/>
    <mergeCell ref="E52:K52"/>
    <mergeCell ref="E53:K53"/>
    <mergeCell ref="E54:K54"/>
    <mergeCell ref="E55:K55"/>
    <mergeCell ref="E56:K56"/>
    <mergeCell ref="E57:K57"/>
    <mergeCell ref="E58:K58"/>
    <mergeCell ref="E59:K59"/>
    <mergeCell ref="E60:K60"/>
    <mergeCell ref="E61:K61"/>
    <mergeCell ref="E62:K62"/>
    <mergeCell ref="E63:K63"/>
    <mergeCell ref="E64:K64"/>
    <mergeCell ref="E65:K65"/>
    <mergeCell ref="P52:T52"/>
    <mergeCell ref="P53:T53"/>
    <mergeCell ref="P54:T54"/>
    <mergeCell ref="P55:T55"/>
    <mergeCell ref="P56:T56"/>
    <mergeCell ref="P57:T57"/>
    <mergeCell ref="P58:T58"/>
    <mergeCell ref="P59:T59"/>
    <mergeCell ref="P60:T60"/>
    <mergeCell ref="P61:T61"/>
    <mergeCell ref="P62:T62"/>
    <mergeCell ref="P63:T63"/>
    <mergeCell ref="P64:T64"/>
    <mergeCell ref="P65:T65"/>
    <mergeCell ref="B79:C79"/>
    <mergeCell ref="B80:C80"/>
    <mergeCell ref="B81:C81"/>
    <mergeCell ref="B82:C82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83:C83"/>
    <mergeCell ref="E66:K66"/>
    <mergeCell ref="E67:K67"/>
    <mergeCell ref="E68:K68"/>
    <mergeCell ref="E69:K69"/>
    <mergeCell ref="E70:K70"/>
    <mergeCell ref="E71:K71"/>
    <mergeCell ref="E72:K72"/>
    <mergeCell ref="E73:K73"/>
    <mergeCell ref="E74:K74"/>
    <mergeCell ref="E75:K75"/>
    <mergeCell ref="E76:K76"/>
    <mergeCell ref="E77:K77"/>
    <mergeCell ref="E78:K78"/>
    <mergeCell ref="E79:K79"/>
    <mergeCell ref="E80:K80"/>
    <mergeCell ref="E81:K81"/>
    <mergeCell ref="E82:K82"/>
    <mergeCell ref="E83:K83"/>
    <mergeCell ref="B74:C74"/>
    <mergeCell ref="B75:C75"/>
    <mergeCell ref="B76:C76"/>
    <mergeCell ref="B77:C77"/>
    <mergeCell ref="B78:C78"/>
    <mergeCell ref="P66:T66"/>
    <mergeCell ref="P67:T67"/>
    <mergeCell ref="P68:T68"/>
    <mergeCell ref="P69:T69"/>
    <mergeCell ref="P70:T70"/>
    <mergeCell ref="P71:T71"/>
    <mergeCell ref="P72:T72"/>
    <mergeCell ref="P73:T73"/>
    <mergeCell ref="P74:T74"/>
    <mergeCell ref="P75:T75"/>
    <mergeCell ref="P76:T76"/>
    <mergeCell ref="P77:T77"/>
    <mergeCell ref="P78:T78"/>
    <mergeCell ref="P79:T79"/>
    <mergeCell ref="P80:T80"/>
    <mergeCell ref="P81:T81"/>
    <mergeCell ref="P82:T82"/>
    <mergeCell ref="P83:T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E102:K102"/>
    <mergeCell ref="E103:K103"/>
    <mergeCell ref="E104:K104"/>
    <mergeCell ref="E105:K105"/>
    <mergeCell ref="E108:K108"/>
    <mergeCell ref="E109:K109"/>
    <mergeCell ref="E111:K111"/>
    <mergeCell ref="E110:K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5:C105"/>
    <mergeCell ref="B108:C108"/>
    <mergeCell ref="B109:C109"/>
    <mergeCell ref="B111:C111"/>
    <mergeCell ref="B110:C110"/>
    <mergeCell ref="E93:K93"/>
    <mergeCell ref="E94:K94"/>
    <mergeCell ref="E95:K95"/>
    <mergeCell ref="E96:K96"/>
    <mergeCell ref="E97:K97"/>
    <mergeCell ref="E98:K98"/>
    <mergeCell ref="E99:K99"/>
    <mergeCell ref="E100:K100"/>
    <mergeCell ref="E101:K101"/>
    <mergeCell ref="E84:K84"/>
    <mergeCell ref="E85:K85"/>
    <mergeCell ref="E86:K86"/>
    <mergeCell ref="E87:K87"/>
    <mergeCell ref="E88:K88"/>
    <mergeCell ref="E89:K89"/>
    <mergeCell ref="E90:K90"/>
    <mergeCell ref="E91:K91"/>
    <mergeCell ref="E92:K92"/>
    <mergeCell ref="P111:T111"/>
    <mergeCell ref="P110:T110"/>
    <mergeCell ref="P84:T84"/>
    <mergeCell ref="P85:T85"/>
    <mergeCell ref="P86:T86"/>
    <mergeCell ref="P87:T87"/>
    <mergeCell ref="P88:T88"/>
    <mergeCell ref="P89:T89"/>
    <mergeCell ref="P90:T90"/>
    <mergeCell ref="P91:T91"/>
    <mergeCell ref="P92:T92"/>
    <mergeCell ref="P98:T98"/>
    <mergeCell ref="P99:T99"/>
    <mergeCell ref="P100:T100"/>
    <mergeCell ref="P101:T101"/>
    <mergeCell ref="P102:T102"/>
    <mergeCell ref="P103:T103"/>
    <mergeCell ref="P105:T105"/>
    <mergeCell ref="P108:T108"/>
    <mergeCell ref="P109:T109"/>
    <mergeCell ref="P112:T112"/>
    <mergeCell ref="P113:T113"/>
    <mergeCell ref="P114:T114"/>
    <mergeCell ref="B115:C115"/>
    <mergeCell ref="B116:C116"/>
    <mergeCell ref="B117:C117"/>
    <mergeCell ref="B118:C118"/>
    <mergeCell ref="B119:C119"/>
    <mergeCell ref="B120:C120"/>
    <mergeCell ref="B112:C112"/>
    <mergeCell ref="B113:C113"/>
    <mergeCell ref="B114:C114"/>
    <mergeCell ref="E112:K112"/>
    <mergeCell ref="E113:K113"/>
    <mergeCell ref="E114:K114"/>
    <mergeCell ref="P115:T115"/>
    <mergeCell ref="P116:T116"/>
    <mergeCell ref="P117:T117"/>
    <mergeCell ref="P118:T118"/>
    <mergeCell ref="P119:T119"/>
    <mergeCell ref="P120:T120"/>
    <mergeCell ref="E115:K115"/>
    <mergeCell ref="E116:K116"/>
    <mergeCell ref="E117:K117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E129:K129"/>
    <mergeCell ref="E130:K130"/>
    <mergeCell ref="E131:K131"/>
    <mergeCell ref="E132:K132"/>
    <mergeCell ref="E133:K133"/>
    <mergeCell ref="E134:K134"/>
    <mergeCell ref="E135:K135"/>
    <mergeCell ref="B130:C130"/>
    <mergeCell ref="B131:C131"/>
    <mergeCell ref="B132:C132"/>
    <mergeCell ref="B133:C133"/>
    <mergeCell ref="B134:C134"/>
    <mergeCell ref="B135:C135"/>
    <mergeCell ref="E118:K118"/>
    <mergeCell ref="E119:K119"/>
    <mergeCell ref="E120:K120"/>
    <mergeCell ref="E121:K121"/>
    <mergeCell ref="E122:K122"/>
    <mergeCell ref="E123:K123"/>
    <mergeCell ref="P121:T121"/>
    <mergeCell ref="P122:T122"/>
    <mergeCell ref="P123:T123"/>
    <mergeCell ref="P136:T136"/>
    <mergeCell ref="P137:T137"/>
    <mergeCell ref="P139:T139"/>
    <mergeCell ref="P140:T140"/>
    <mergeCell ref="B141:C141"/>
    <mergeCell ref="B142:C142"/>
    <mergeCell ref="P138:T138"/>
    <mergeCell ref="P124:T124"/>
    <mergeCell ref="P125:T125"/>
    <mergeCell ref="P126:T126"/>
    <mergeCell ref="P127:T127"/>
    <mergeCell ref="P128:T128"/>
    <mergeCell ref="P129:T129"/>
    <mergeCell ref="P130:T130"/>
    <mergeCell ref="P131:T131"/>
    <mergeCell ref="P132:T132"/>
    <mergeCell ref="P133:T133"/>
    <mergeCell ref="P134:T134"/>
    <mergeCell ref="P135:T135"/>
    <mergeCell ref="E124:K124"/>
    <mergeCell ref="E125:K125"/>
    <mergeCell ref="E126:K126"/>
    <mergeCell ref="E127:K127"/>
    <mergeCell ref="E128:K128"/>
    <mergeCell ref="B143:C143"/>
    <mergeCell ref="B144:C144"/>
    <mergeCell ref="B145:C145"/>
    <mergeCell ref="E137:K137"/>
    <mergeCell ref="E139:K139"/>
    <mergeCell ref="E140:K140"/>
    <mergeCell ref="E136:K136"/>
    <mergeCell ref="B140:C140"/>
    <mergeCell ref="B157:C157"/>
    <mergeCell ref="B138:C138"/>
    <mergeCell ref="E138:K138"/>
    <mergeCell ref="B139:C139"/>
    <mergeCell ref="B136:C136"/>
    <mergeCell ref="B137:C137"/>
    <mergeCell ref="B155:C155"/>
    <mergeCell ref="B156:C156"/>
    <mergeCell ref="B162:C162"/>
    <mergeCell ref="B163:C163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E165:K165"/>
    <mergeCell ref="B164:C164"/>
    <mergeCell ref="B165:C165"/>
    <mergeCell ref="E141:K141"/>
    <mergeCell ref="E142:K142"/>
    <mergeCell ref="E143:K143"/>
    <mergeCell ref="E144:K144"/>
    <mergeCell ref="E145:K145"/>
    <mergeCell ref="E146:K146"/>
    <mergeCell ref="E147:K147"/>
    <mergeCell ref="E148:K148"/>
    <mergeCell ref="E149:K149"/>
    <mergeCell ref="E150:K150"/>
    <mergeCell ref="E151:K151"/>
    <mergeCell ref="E152:K152"/>
    <mergeCell ref="E153:K153"/>
    <mergeCell ref="E154:K154"/>
    <mergeCell ref="E155:K155"/>
    <mergeCell ref="E156:K156"/>
    <mergeCell ref="E157:K157"/>
    <mergeCell ref="B158:C158"/>
    <mergeCell ref="B159:C159"/>
    <mergeCell ref="B160:C160"/>
    <mergeCell ref="B161:C161"/>
    <mergeCell ref="E158:K158"/>
    <mergeCell ref="E159:K159"/>
    <mergeCell ref="E160:K160"/>
    <mergeCell ref="E161:K161"/>
    <mergeCell ref="E162:K162"/>
    <mergeCell ref="P161:T161"/>
    <mergeCell ref="P162:T162"/>
    <mergeCell ref="E163:K163"/>
    <mergeCell ref="E164:K164"/>
    <mergeCell ref="P163:T163"/>
    <mergeCell ref="P164:T164"/>
    <mergeCell ref="P165:T165"/>
    <mergeCell ref="P141:T141"/>
    <mergeCell ref="P142:T142"/>
    <mergeCell ref="P143:T143"/>
    <mergeCell ref="P144:T144"/>
    <mergeCell ref="P145:T145"/>
    <mergeCell ref="P146:T146"/>
    <mergeCell ref="P147:T147"/>
    <mergeCell ref="P148:T148"/>
    <mergeCell ref="P149:T149"/>
    <mergeCell ref="P150:T150"/>
    <mergeCell ref="P151:T151"/>
    <mergeCell ref="P152:T152"/>
    <mergeCell ref="P153:T153"/>
    <mergeCell ref="P154:T154"/>
    <mergeCell ref="P155:T155"/>
    <mergeCell ref="P156:T156"/>
    <mergeCell ref="P157:T157"/>
    <mergeCell ref="P158:T158"/>
    <mergeCell ref="P159:T159"/>
    <mergeCell ref="P160:T160"/>
    <mergeCell ref="B22:C22"/>
    <mergeCell ref="E22:K22"/>
    <mergeCell ref="P22:T22"/>
    <mergeCell ref="B106:C106"/>
    <mergeCell ref="E106:K106"/>
    <mergeCell ref="P106:T106"/>
    <mergeCell ref="B107:C107"/>
    <mergeCell ref="E107:K107"/>
    <mergeCell ref="P107:T107"/>
    <mergeCell ref="E35:K35"/>
    <mergeCell ref="B24:C24"/>
    <mergeCell ref="B25:C25"/>
    <mergeCell ref="P25:T25"/>
    <mergeCell ref="B26:C26"/>
    <mergeCell ref="E26:K26"/>
    <mergeCell ref="P26:T26"/>
    <mergeCell ref="B23:C23"/>
    <mergeCell ref="E23:K23"/>
    <mergeCell ref="P23:T23"/>
    <mergeCell ref="P93:T93"/>
    <mergeCell ref="P94:T94"/>
    <mergeCell ref="P95:T95"/>
    <mergeCell ref="P96:T96"/>
    <mergeCell ref="P97:T97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INVERSIÓN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2022-09-05T15:26:46Z</dcterms:modified>
</cp:coreProperties>
</file>